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65" yWindow="480" windowWidth="19440" windowHeight="13170" activeTab="1"/>
  </bookViews>
  <sheets>
    <sheet name="Е-1" sheetId="8" r:id="rId1"/>
    <sheet name="Metadata" sheetId="9" r:id="rId2"/>
  </sheets>
  <definedNames>
    <definedName name="_xlnm.Print_Titles" localSheetId="0">'Е-1'!$1:$3</definedName>
    <definedName name="_xlnm.Print_Area" localSheetId="0">'Е-1'!$A$1:$AD$35</definedName>
  </definedNames>
  <calcPr calcId="144525"/>
  <customWorkbookViews>
    <customWorkbookView name="Fe Sanchis_Moreno - Personal View" guid="{8925193B-C853-4D01-B936-2E82B771FA45}" mergeInterval="0" personalView="1" maximized="1" windowWidth="1916" windowHeight="855" activeSheetId="2"/>
  </customWorkbookViews>
</workbook>
</file>

<file path=xl/calcChain.xml><?xml version="1.0" encoding="utf-8"?>
<calcChain xmlns="http://schemas.openxmlformats.org/spreadsheetml/2006/main">
  <c r="AD5" i="8" l="1"/>
  <c r="AD29" i="8" s="1"/>
  <c r="AC29" i="8" l="1"/>
  <c r="AC5" i="8"/>
  <c r="AB5" i="8" l="1"/>
  <c r="AB29" i="8" s="1"/>
  <c r="AA5" i="8" l="1"/>
  <c r="AA29" i="8" s="1"/>
  <c r="Z29" i="8" l="1"/>
  <c r="Z5" i="8"/>
  <c r="Y5" i="8" l="1"/>
  <c r="Y29" i="8" s="1"/>
  <c r="X5" i="8"/>
  <c r="X29" i="8" s="1"/>
  <c r="E5" i="8"/>
  <c r="E29" i="8" s="1"/>
  <c r="F5" i="8"/>
  <c r="F29" i="8" s="1"/>
  <c r="G5" i="8"/>
  <c r="G29" i="8" s="1"/>
  <c r="H5" i="8"/>
  <c r="H29" i="8" s="1"/>
  <c r="I5" i="8"/>
  <c r="I29" i="8" s="1"/>
  <c r="J5" i="8"/>
  <c r="J29" i="8" s="1"/>
  <c r="K5" i="8"/>
  <c r="K29" i="8" s="1"/>
  <c r="L5" i="8"/>
  <c r="L29" i="8" s="1"/>
  <c r="M5" i="8"/>
  <c r="M29" i="8" s="1"/>
  <c r="N5" i="8"/>
  <c r="N29" i="8" s="1"/>
  <c r="O5" i="8"/>
  <c r="O29" i="8" s="1"/>
  <c r="P5" i="8"/>
  <c r="P29" i="8" s="1"/>
  <c r="Q5" i="8"/>
  <c r="Q29" i="8" s="1"/>
  <c r="R5" i="8"/>
  <c r="R29" i="8" s="1"/>
  <c r="S5" i="8"/>
  <c r="S29" i="8" s="1"/>
  <c r="T5" i="8"/>
  <c r="T29" i="8" s="1"/>
  <c r="U5" i="8"/>
  <c r="U29" i="8" s="1"/>
  <c r="V5" i="8"/>
  <c r="V29" i="8" s="1"/>
  <c r="W5" i="8"/>
  <c r="W29" i="8" s="1"/>
  <c r="D5" i="8"/>
  <c r="D29" i="8" s="1"/>
</calcChain>
</file>

<file path=xl/sharedStrings.xml><?xml version="1.0" encoding="utf-8"?>
<sst xmlns="http://schemas.openxmlformats.org/spreadsheetml/2006/main" count="71" uniqueCount="51">
  <si>
    <t>%</t>
  </si>
  <si>
    <t>Land uptake by land type</t>
  </si>
  <si>
    <t>Land uptake by country area</t>
  </si>
  <si>
    <t>Country area</t>
  </si>
  <si>
    <t>Total land uptake</t>
  </si>
  <si>
    <t>Unit</t>
  </si>
  <si>
    <t xml:space="preserve">Land under roads and other transport infrastructure </t>
  </si>
  <si>
    <t xml:space="preserve">Damaged land </t>
  </si>
  <si>
    <t>of which:</t>
  </si>
  <si>
    <t>by extraction of peat and sapropels</t>
  </si>
  <si>
    <t xml:space="preserve">Unused land </t>
  </si>
  <si>
    <t xml:space="preserve">sands without vegetation </t>
  </si>
  <si>
    <t>ravines and scours</t>
  </si>
  <si>
    <t xml:space="preserve">burnt peatbogs </t>
  </si>
  <si>
    <t xml:space="preserve">former agricultural land, polluted with radionuclides </t>
  </si>
  <si>
    <t xml:space="preserve">other unused land </t>
  </si>
  <si>
    <t>of which :</t>
  </si>
  <si>
    <t>Other land</t>
  </si>
  <si>
    <t xml:space="preserve">under extraction of minerals and under construction </t>
  </si>
  <si>
    <t>for waste storage</t>
  </si>
  <si>
    <t xml:space="preserve">Data of State Committee on Property of the Republic of Belarus. </t>
  </si>
  <si>
    <t>by  construction</t>
  </si>
  <si>
    <t>Reference:</t>
  </si>
  <si>
    <t xml:space="preserve">in the process of improvement </t>
  </si>
  <si>
    <r>
      <t>1000 km</t>
    </r>
    <r>
      <rPr>
        <vertAlign val="superscript"/>
        <sz val="12"/>
        <rFont val="Calibri"/>
        <family val="2"/>
        <charset val="204"/>
      </rPr>
      <t>2</t>
    </r>
  </si>
  <si>
    <t xml:space="preserve">Proportion of land uptake in the country area </t>
  </si>
  <si>
    <t>Public use land</t>
  </si>
  <si>
    <t>Indicator:</t>
  </si>
  <si>
    <t>Brief description:</t>
  </si>
  <si>
    <t>Methodology:</t>
  </si>
  <si>
    <t>Data source:</t>
  </si>
  <si>
    <t>Relevance of the indicator:</t>
  </si>
  <si>
    <t>E1 – Land uptake</t>
  </si>
  <si>
    <t>percentage of land uptake in the total area of the country.</t>
  </si>
  <si>
    <t>The indicator is formed in accordance with the Guidelines for the application of environmental indicators in Eastern Europe, Caucasus, Central Asia and South-Eastern Europe (www.unece.org/env/indicators).</t>
  </si>
  <si>
    <r>
      <t xml:space="preserve">Damaged land </t>
    </r>
    <r>
      <rPr>
        <sz val="12"/>
        <color theme="1"/>
        <rFont val="Arial"/>
        <family val="2"/>
        <charset val="204"/>
      </rPr>
      <t>is</t>
    </r>
    <r>
      <rPr>
        <b/>
        <sz val="12"/>
        <color theme="1"/>
        <rFont val="Arial"/>
        <family val="2"/>
        <charset val="204"/>
      </rPr>
      <t xml:space="preserve"> </t>
    </r>
    <r>
      <rPr>
        <sz val="12"/>
        <color theme="1"/>
        <rFont val="Arial"/>
        <family val="2"/>
        <charset val="204"/>
      </rPr>
      <t>land which lost its natural and historic characteristics, state and pattern of use in the result of harmful anthropogenic impact and which is in the state excluding its effective use by its primary purpose.</t>
    </r>
  </si>
  <si>
    <r>
      <rPr>
        <b/>
        <sz val="12"/>
        <rFont val="Arial"/>
        <family val="2"/>
        <charset val="204"/>
      </rPr>
      <t xml:space="preserve">Land under roads and other transport infrastructure </t>
    </r>
    <r>
      <rPr>
        <sz val="12"/>
        <rFont val="Arial"/>
        <family val="2"/>
        <charset val="204"/>
      </rPr>
      <t>is land sealed by roads, glades, linear structures.</t>
    </r>
  </si>
  <si>
    <r>
      <rPr>
        <b/>
        <sz val="12"/>
        <rFont val="Arial"/>
        <family val="2"/>
        <charset val="204"/>
      </rPr>
      <t xml:space="preserve">Public use land </t>
    </r>
    <r>
      <rPr>
        <sz val="12"/>
        <rFont val="Arial"/>
        <family val="2"/>
        <charset val="204"/>
      </rPr>
      <t>is land occupied by streets, avenues, squares, passages, embankments, boulevards, public gardens, parks and other public places.</t>
    </r>
  </si>
  <si>
    <r>
      <t>Unused land</t>
    </r>
    <r>
      <rPr>
        <sz val="12"/>
        <color theme="1"/>
        <rFont val="Arial"/>
        <family val="2"/>
        <charset val="204"/>
      </rPr>
      <t xml:space="preserve"> is land which is not used in economic or other activity.</t>
    </r>
  </si>
  <si>
    <t>by extraction and processing of minerals</t>
  </si>
  <si>
    <t>Built-up land</t>
  </si>
  <si>
    <r>
      <rPr>
        <b/>
        <sz val="12"/>
        <rFont val="Arial"/>
        <family val="2"/>
        <charset val="204"/>
      </rPr>
      <t xml:space="preserve">Built-up land </t>
    </r>
    <r>
      <rPr>
        <sz val="12"/>
        <rFont val="Arial"/>
        <family val="2"/>
        <charset val="204"/>
      </rPr>
      <t>is land occupied by the permanent buildings as well as land adjacent to these objects and which is used for its maintenance.</t>
    </r>
  </si>
  <si>
    <t>land uptake by land type (land use) including land under roads and other transport infrastructure, public use land, built-up land, damaged land, unused land, other land;</t>
  </si>
  <si>
    <r>
      <rPr>
        <b/>
        <sz val="11"/>
        <rFont val="Calibri"/>
        <family val="2"/>
        <charset val="204"/>
      </rPr>
      <t xml:space="preserve">Note: </t>
    </r>
    <r>
      <rPr>
        <sz val="11"/>
        <rFont val="Calibri"/>
        <family val="2"/>
        <charset val="204"/>
      </rPr>
      <t xml:space="preserve"> Land uptake includes such land types as land under roads and other transport infrastructure, public use land, built-up land, damaged land, unused land, other land in accordance with  the Guidelances  for the application of environmental indicators in Eastern Europe, Caucasus, Central Asia and South-Eastern Europe . </t>
    </r>
  </si>
  <si>
    <t>departmental reporting report 22-зем "Отчет о наличии и распределении земель" (Report on the availability and distribution of land); the data producer is the State Committee on Property of the Republic of Belarus.</t>
  </si>
  <si>
    <r>
      <t xml:space="preserve">Other land </t>
    </r>
    <r>
      <rPr>
        <sz val="12"/>
        <color theme="1"/>
        <rFont val="Arial"/>
        <family val="2"/>
        <charset val="204"/>
      </rPr>
      <t>is land which is not defined as agricultural land, forest land, land under wood and bushes, land under swamps, land under surface water bodies, as well as land under roads and other transport infrastructure, public use land, land under construction, damaged land, unused land.</t>
    </r>
  </si>
  <si>
    <t>The indicator E1 “Land uptake” includes such land types as land under roads and other transport infrastructure, public use land, built-up land, damaged land, unused land, other land in accordance with the national terminology.</t>
  </si>
  <si>
    <t>The indicator defines impact of human activity on environment by urban and transport networks development, resource use, waste storage.</t>
  </si>
  <si>
    <t>1995-2025</t>
  </si>
  <si>
    <r>
      <t xml:space="preserve">Time series data on the indicators for 1995-2025, Table E-1. Land uptake : </t>
    </r>
    <r>
      <rPr>
        <i/>
        <sz val="14"/>
        <color indexed="8"/>
        <rFont val="Calibri"/>
        <family val="2"/>
      </rPr>
      <t>Belarus</t>
    </r>
  </si>
  <si>
    <t>May 08,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</si>
</sst>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0"/>
  </numFmts>
  <fonts count="25"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name val="Calibri"/>
      <family val="2"/>
      <charset val="204"/>
    </font>
    <font>
      <i/>
      <sz val="14"/>
      <color indexed="8"/>
      <name val="Calibri"/>
      <family val="2"/>
    </font>
    <font>
      <sz val="11"/>
      <color theme="1"/>
      <name val="Calibri"/>
      <family val="2"/>
      <scheme val="minor"/>
    </font>
    <font>
      <i/>
      <sz val="10"/>
      <color theme="1"/>
      <name val="Calibri"/>
      <family val="2"/>
      <scheme val="minor"/>
    </font>
    <font>
      <b/>
      <sz val="14"/>
      <color theme="1"/>
      <name val="Calibri"/>
      <family val="2"/>
      <scheme val="minor"/>
    </font>
    <font>
      <b/>
      <sz val="12"/>
      <name val="Calibri"/>
      <family val="2"/>
      <charset val="204"/>
    </font>
    <font>
      <sz val="12"/>
      <name val="Calibri"/>
      <family val="2"/>
      <charset val="204"/>
    </font>
    <font>
      <sz val="12"/>
      <color theme="1"/>
      <name val="Calibri"/>
      <family val="2"/>
      <charset val="204"/>
      <scheme val="minor"/>
    </font>
    <font>
      <b/>
      <sz val="11"/>
      <color theme="1"/>
      <name val="Calibri"/>
      <family val="2"/>
      <charset val="204"/>
      <scheme val="minor"/>
    </font>
    <font>
      <b/>
      <sz val="11"/>
      <name val="Calibri"/>
      <family val="2"/>
      <charset val="204"/>
    </font>
    <font>
      <sz val="11"/>
      <name val="Calibri"/>
      <family val="2"/>
      <charset val="204"/>
    </font>
    <font>
      <b/>
      <sz val="12"/>
      <color theme="1"/>
      <name val="Calibri"/>
      <family val="2"/>
      <charset val="204"/>
      <scheme val="minor"/>
    </font>
    <font>
      <sz val="12"/>
      <color theme="1"/>
      <name val="Calibri"/>
      <family val="2"/>
      <scheme val="minor"/>
    </font>
    <font>
      <vertAlign val="superscript"/>
      <sz val="12"/>
      <name val="Calibri"/>
      <family val="2"/>
      <charset val="204"/>
    </font>
    <font>
      <b/>
      <sz val="12"/>
      <color theme="1"/>
      <name val="Arial"/>
      <family val="2"/>
      <charset val="204"/>
    </font>
    <font>
      <sz val="12"/>
      <color theme="1"/>
      <name val="Arial"/>
      <family val="2"/>
      <charset val="204"/>
    </font>
    <font>
      <u/>
      <sz val="12"/>
      <color theme="1"/>
      <name val="Arial"/>
      <family val="2"/>
      <charset val="204"/>
    </font>
    <font>
      <sz val="12"/>
      <name val="Arial"/>
      <family val="2"/>
      <charset val="204"/>
    </font>
    <font>
      <b/>
      <sz val="12"/>
      <name val="Arial"/>
      <family val="2"/>
      <charset val="204"/>
    </font>
  </fonts>
  <fills count="9">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indexed="9"/>
        <bgColor indexed="64"/>
      </patternFill>
    </fill>
    <fill>
      <patternFill patternType="solid">
        <fgColor theme="6" tint="0.39997558519241921"/>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style="medium">
        <color indexed="64"/>
      </right>
      <top/>
      <bottom/>
      <diagonal/>
    </border>
    <border>
      <left/>
      <right/>
      <top/>
      <bottom style="medium">
        <color indexed="64"/>
      </bottom>
      <diagonal/>
    </border>
    <border>
      <left/>
      <right style="medium">
        <color indexed="64"/>
      </right>
      <top style="medium">
        <color indexed="64"/>
      </top>
      <bottom/>
      <diagonal/>
    </border>
  </borders>
  <cellStyleXfs count="2">
    <xf numFmtId="0" fontId="0" fillId="0" borderId="0"/>
    <xf numFmtId="9" fontId="8" fillId="0" borderId="0" applyFont="0" applyFill="0" applyBorder="0" applyAlignment="0" applyProtection="0"/>
  </cellStyleXfs>
  <cellXfs count="105">
    <xf numFmtId="0" fontId="0" fillId="0" borderId="0" xfId="0"/>
    <xf numFmtId="0" fontId="9" fillId="2" borderId="0" xfId="0" applyFont="1" applyFill="1" applyAlignment="1">
      <alignment horizontal="center"/>
    </xf>
    <xf numFmtId="0" fontId="0" fillId="0" borderId="1" xfId="0" applyBorder="1"/>
    <xf numFmtId="0" fontId="0" fillId="2" borderId="0" xfId="0" applyFont="1" applyFill="1"/>
    <xf numFmtId="0" fontId="6" fillId="2" borderId="2" xfId="0" applyFont="1" applyFill="1" applyBorder="1" applyAlignment="1">
      <alignment horizontal="center" vertical="center" wrapText="1"/>
    </xf>
    <xf numFmtId="0" fontId="11" fillId="2" borderId="7"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0" fillId="2" borderId="4" xfId="0" applyFont="1" applyFill="1" applyBorder="1" applyAlignment="1">
      <alignment horizontal="center" vertical="center"/>
    </xf>
    <xf numFmtId="0" fontId="5" fillId="2" borderId="4" xfId="0" applyFont="1" applyFill="1" applyBorder="1" applyAlignment="1">
      <alignment horizontal="center" vertical="center"/>
    </xf>
    <xf numFmtId="0" fontId="0" fillId="0" borderId="0" xfId="0" applyFont="1" applyFill="1"/>
    <xf numFmtId="164" fontId="11" fillId="5" borderId="1" xfId="1"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5" fillId="2" borderId="3"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164" fontId="0" fillId="2" borderId="0" xfId="0" applyNumberFormat="1" applyFont="1" applyFill="1"/>
    <xf numFmtId="165" fontId="6" fillId="3" borderId="2" xfId="0" applyNumberFormat="1" applyFont="1" applyFill="1" applyBorder="1" applyAlignment="1">
      <alignment horizontal="center" vertical="center" wrapText="1"/>
    </xf>
    <xf numFmtId="0" fontId="6" fillId="6" borderId="2" xfId="0" applyFont="1" applyFill="1" applyBorder="1" applyAlignment="1">
      <alignment horizontal="center" vertical="center" wrapText="1"/>
    </xf>
    <xf numFmtId="165" fontId="6" fillId="6" borderId="2" xfId="0" applyNumberFormat="1" applyFont="1" applyFill="1" applyBorder="1" applyAlignment="1">
      <alignment horizontal="center" vertical="center" wrapText="1"/>
    </xf>
    <xf numFmtId="0" fontId="6" fillId="6" borderId="1" xfId="0" applyFont="1" applyFill="1" applyBorder="1" applyAlignment="1">
      <alignment horizontal="center" vertical="center" wrapText="1"/>
    </xf>
    <xf numFmtId="0" fontId="0" fillId="4" borderId="1" xfId="0" applyFill="1" applyBorder="1" applyAlignment="1"/>
    <xf numFmtId="0" fontId="6" fillId="2" borderId="1" xfId="0" applyFont="1" applyFill="1" applyBorder="1" applyAlignment="1">
      <alignment horizontal="center" vertical="center" wrapText="1"/>
    </xf>
    <xf numFmtId="0" fontId="17" fillId="7" borderId="0" xfId="0" applyFont="1" applyFill="1"/>
    <xf numFmtId="0" fontId="18" fillId="7" borderId="0" xfId="0" applyFont="1" applyFill="1"/>
    <xf numFmtId="0" fontId="15" fillId="7" borderId="0" xfId="0" applyFont="1" applyFill="1" applyBorder="1" applyAlignment="1">
      <alignment vertical="top" wrapText="1"/>
    </xf>
    <xf numFmtId="0" fontId="4" fillId="0" borderId="4" xfId="0" applyFont="1" applyBorder="1" applyAlignment="1">
      <alignment horizontal="left" vertical="top" wrapText="1" indent="1"/>
    </xf>
    <xf numFmtId="0" fontId="4" fillId="0" borderId="1" xfId="0" applyFont="1" applyBorder="1" applyAlignment="1">
      <alignment horizontal="left" vertical="top" wrapText="1" indent="2"/>
    </xf>
    <xf numFmtId="0" fontId="4" fillId="0" borderId="1" xfId="0" applyFont="1" applyBorder="1" applyAlignment="1">
      <alignment horizontal="left" wrapText="1" indent="2"/>
    </xf>
    <xf numFmtId="0" fontId="3" fillId="0" borderId="1" xfId="0" applyFont="1" applyBorder="1" applyAlignment="1">
      <alignment horizontal="left" vertical="top" wrapText="1" indent="2"/>
    </xf>
    <xf numFmtId="0" fontId="0" fillId="0" borderId="1" xfId="0" applyFill="1" applyBorder="1" applyAlignment="1">
      <alignment horizontal="center"/>
    </xf>
    <xf numFmtId="0" fontId="0" fillId="0" borderId="4" xfId="0" applyFill="1" applyBorder="1" applyAlignment="1">
      <alignment horizontal="center"/>
    </xf>
    <xf numFmtId="0" fontId="21" fillId="0" borderId="0" xfId="0" applyFont="1" applyAlignment="1">
      <alignment vertical="center"/>
    </xf>
    <xf numFmtId="0" fontId="22" fillId="0" borderId="0" xfId="0" applyFont="1"/>
    <xf numFmtId="0" fontId="21" fillId="0" borderId="0" xfId="0" applyFont="1" applyAlignment="1">
      <alignment horizontal="left" vertical="center" wrapText="1"/>
    </xf>
    <xf numFmtId="0" fontId="0" fillId="0" borderId="0" xfId="0" applyAlignment="1">
      <alignment horizontal="left" vertical="top"/>
    </xf>
    <xf numFmtId="0" fontId="23" fillId="0" borderId="0" xfId="0" applyFont="1" applyAlignment="1">
      <alignment horizontal="left" vertical="center" wrapText="1"/>
    </xf>
    <xf numFmtId="0" fontId="20" fillId="0" borderId="0" xfId="0" applyFont="1"/>
    <xf numFmtId="0" fontId="4" fillId="0" borderId="3" xfId="0" applyFont="1" applyFill="1" applyBorder="1" applyAlignment="1">
      <alignment horizontal="left" vertical="center" wrapText="1" indent="2"/>
    </xf>
    <xf numFmtId="0" fontId="6" fillId="2" borderId="14"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0" borderId="7" xfId="0" applyFont="1" applyFill="1" applyBorder="1" applyAlignment="1">
      <alignment horizontal="left" vertical="center" wrapText="1"/>
    </xf>
    <xf numFmtId="0" fontId="12" fillId="3" borderId="7" xfId="0" applyFont="1" applyFill="1" applyBorder="1" applyAlignment="1">
      <alignment horizontal="center" vertical="center" wrapText="1"/>
    </xf>
    <xf numFmtId="165" fontId="6" fillId="3" borderId="14" xfId="0" applyNumberFormat="1" applyFont="1" applyFill="1" applyBorder="1" applyAlignment="1">
      <alignment horizontal="center" vertical="center" wrapText="1"/>
    </xf>
    <xf numFmtId="0" fontId="11" fillId="2" borderId="15" xfId="0" applyFont="1" applyFill="1" applyBorder="1" applyAlignment="1">
      <alignment horizontal="left" vertical="center" wrapText="1"/>
    </xf>
    <xf numFmtId="0" fontId="4" fillId="0" borderId="7" xfId="0" applyFont="1" applyBorder="1" applyAlignment="1">
      <alignment horizontal="left" wrapText="1" indent="2"/>
    </xf>
    <xf numFmtId="0" fontId="4" fillId="0" borderId="4" xfId="0" applyFont="1" applyBorder="1" applyAlignment="1">
      <alignment vertical="top" wrapText="1"/>
    </xf>
    <xf numFmtId="0" fontId="6" fillId="3" borderId="3" xfId="0" applyFont="1" applyFill="1" applyBorder="1" applyAlignment="1">
      <alignment horizontal="center" vertical="center" wrapText="1"/>
    </xf>
    <xf numFmtId="0" fontId="2" fillId="0" borderId="7" xfId="0" applyFont="1" applyBorder="1" applyAlignment="1">
      <alignment horizontal="left" vertical="top" wrapText="1" indent="2"/>
    </xf>
    <xf numFmtId="0" fontId="6" fillId="6" borderId="7" xfId="0" applyFont="1" applyFill="1" applyBorder="1" applyAlignment="1">
      <alignment horizontal="center" vertical="center" wrapText="1"/>
    </xf>
    <xf numFmtId="0" fontId="1" fillId="0" borderId="1" xfId="0" applyFont="1" applyBorder="1" applyAlignment="1">
      <alignment horizontal="left" vertical="top" wrapText="1" indent="2"/>
    </xf>
    <xf numFmtId="0" fontId="11" fillId="0" borderId="15" xfId="0" applyFont="1" applyFill="1" applyBorder="1" applyAlignment="1">
      <alignment horizontal="left" vertical="center" wrapText="1"/>
    </xf>
    <xf numFmtId="0" fontId="0" fillId="2" borderId="16" xfId="0" applyFont="1" applyFill="1" applyBorder="1" applyAlignment="1"/>
    <xf numFmtId="165" fontId="6" fillId="3" borderId="15"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165" fontId="6" fillId="3" borderId="7" xfId="0" applyNumberFormat="1" applyFont="1" applyFill="1" applyBorder="1" applyAlignment="1">
      <alignment horizontal="center" vertical="center" wrapText="1"/>
    </xf>
    <xf numFmtId="166" fontId="6" fillId="6" borderId="2" xfId="0" applyNumberFormat="1" applyFont="1" applyFill="1" applyBorder="1" applyAlignment="1">
      <alignment horizontal="center" vertical="center" wrapText="1"/>
    </xf>
    <xf numFmtId="1" fontId="0" fillId="0" borderId="1" xfId="0" applyNumberFormat="1" applyFill="1" applyBorder="1" applyAlignment="1">
      <alignment horizontal="center"/>
    </xf>
    <xf numFmtId="166" fontId="11" fillId="2" borderId="7" xfId="0" applyNumberFormat="1" applyFont="1" applyFill="1" applyBorder="1" applyAlignment="1">
      <alignment horizontal="left" vertical="center" wrapText="1"/>
    </xf>
    <xf numFmtId="166" fontId="6" fillId="2" borderId="14" xfId="0" applyNumberFormat="1" applyFont="1" applyFill="1" applyBorder="1" applyAlignment="1">
      <alignment horizontal="center" vertical="center" wrapText="1"/>
    </xf>
    <xf numFmtId="166" fontId="6" fillId="3" borderId="14" xfId="0" applyNumberFormat="1" applyFont="1" applyFill="1" applyBorder="1" applyAlignment="1">
      <alignment horizontal="center" vertical="center" wrapText="1"/>
    </xf>
    <xf numFmtId="166" fontId="6" fillId="3" borderId="3" xfId="0" applyNumberFormat="1" applyFont="1" applyFill="1" applyBorder="1" applyAlignment="1">
      <alignment horizontal="center" vertical="center" wrapText="1"/>
    </xf>
    <xf numFmtId="166" fontId="6" fillId="3" borderId="17" xfId="0" applyNumberFormat="1" applyFont="1" applyFill="1" applyBorder="1" applyAlignment="1">
      <alignment horizontal="center" vertical="center" wrapText="1"/>
    </xf>
    <xf numFmtId="166" fontId="6" fillId="3" borderId="2" xfId="0" applyNumberFormat="1" applyFont="1" applyFill="1" applyBorder="1" applyAlignment="1">
      <alignment horizontal="center" vertical="center" wrapText="1"/>
    </xf>
    <xf numFmtId="166" fontId="0" fillId="2" borderId="0" xfId="0" applyNumberFormat="1" applyFont="1" applyFill="1"/>
    <xf numFmtId="166" fontId="4" fillId="0" borderId="1" xfId="0" applyNumberFormat="1" applyFont="1" applyBorder="1" applyAlignment="1">
      <alignment horizontal="left" wrapText="1" indent="2"/>
    </xf>
    <xf numFmtId="166" fontId="6" fillId="2" borderId="2" xfId="0" applyNumberFormat="1" applyFont="1" applyFill="1" applyBorder="1" applyAlignment="1">
      <alignment horizontal="center" vertical="center" wrapText="1"/>
    </xf>
    <xf numFmtId="1" fontId="5" fillId="2" borderId="4" xfId="0" applyNumberFormat="1" applyFont="1" applyFill="1" applyBorder="1" applyAlignment="1">
      <alignment horizontal="center" vertical="center"/>
    </xf>
    <xf numFmtId="0" fontId="11" fillId="4" borderId="4"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6" xfId="0" applyFont="1" applyFill="1" applyBorder="1" applyAlignment="1">
      <alignment horizontal="center" vertical="center"/>
    </xf>
    <xf numFmtId="0" fontId="16" fillId="7" borderId="8" xfId="0" applyFont="1" applyFill="1" applyBorder="1" applyAlignment="1">
      <alignment horizontal="left" vertical="top" wrapText="1"/>
    </xf>
    <xf numFmtId="0" fontId="15" fillId="7" borderId="9" xfId="0" applyFont="1" applyFill="1" applyBorder="1" applyAlignment="1">
      <alignment horizontal="left" vertical="top" wrapText="1"/>
    </xf>
    <xf numFmtId="0" fontId="15" fillId="7" borderId="10" xfId="0" applyFont="1" applyFill="1" applyBorder="1" applyAlignment="1">
      <alignment horizontal="left" vertical="top" wrapText="1"/>
    </xf>
    <xf numFmtId="0" fontId="15" fillId="7" borderId="11" xfId="0" applyFont="1" applyFill="1" applyBorder="1" applyAlignment="1">
      <alignment horizontal="left" vertical="top" wrapText="1"/>
    </xf>
    <xf numFmtId="0" fontId="15" fillId="7" borderId="12" xfId="0" applyFont="1" applyFill="1" applyBorder="1" applyAlignment="1">
      <alignment horizontal="left" vertical="top" wrapText="1"/>
    </xf>
    <xf numFmtId="0" fontId="15" fillId="7" borderId="13" xfId="0" applyFont="1" applyFill="1" applyBorder="1" applyAlignment="1">
      <alignment horizontal="left" vertical="top" wrapText="1"/>
    </xf>
    <xf numFmtId="0" fontId="0" fillId="2" borderId="16" xfId="0" applyFont="1" applyFill="1" applyBorder="1" applyAlignment="1">
      <alignment horizontal="right"/>
    </xf>
    <xf numFmtId="0" fontId="10" fillId="3" borderId="0" xfId="0" applyFont="1" applyFill="1" applyAlignment="1">
      <alignment horizontal="center"/>
    </xf>
    <xf numFmtId="0" fontId="14" fillId="4" borderId="4" xfId="0" applyFont="1" applyFill="1" applyBorder="1" applyAlignment="1">
      <alignment horizontal="center"/>
    </xf>
    <xf numFmtId="0" fontId="14" fillId="4" borderId="5" xfId="0" applyFont="1" applyFill="1" applyBorder="1" applyAlignment="1">
      <alignment horizontal="center"/>
    </xf>
    <xf numFmtId="0" fontId="14" fillId="4" borderId="6" xfId="0" applyFont="1" applyFill="1" applyBorder="1" applyAlignment="1">
      <alignment horizont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3" fillId="0" borderId="4" xfId="0" applyFont="1" applyBorder="1" applyAlignment="1">
      <alignment horizontal="center" vertical="top" wrapText="1"/>
    </xf>
    <xf numFmtId="0" fontId="13" fillId="0" borderId="5" xfId="0" applyFont="1" applyBorder="1" applyAlignment="1">
      <alignment horizontal="center" vertical="top" wrapText="1"/>
    </xf>
    <xf numFmtId="0" fontId="13" fillId="0" borderId="6" xfId="0" applyFont="1" applyBorder="1" applyAlignment="1">
      <alignment horizontal="center" vertical="top" wrapText="1"/>
    </xf>
    <xf numFmtId="0" fontId="4" fillId="0" borderId="4" xfId="0" applyFont="1" applyBorder="1" applyAlignment="1">
      <alignment horizontal="center" vertical="top" wrapText="1"/>
    </xf>
    <xf numFmtId="0" fontId="4" fillId="0" borderId="5" xfId="0" applyFont="1" applyBorder="1" applyAlignment="1">
      <alignment horizontal="center" vertical="top" wrapText="1"/>
    </xf>
    <xf numFmtId="0" fontId="4" fillId="0" borderId="6" xfId="0" applyFont="1" applyBorder="1" applyAlignment="1">
      <alignment horizontal="center" vertical="top" wrapText="1"/>
    </xf>
    <xf numFmtId="0" fontId="5" fillId="0" borderId="4" xfId="0" applyFont="1" applyBorder="1" applyAlignment="1">
      <alignment horizontal="center" vertical="top"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20" fillId="8" borderId="0" xfId="0" applyFont="1" applyFill="1" applyAlignment="1">
      <alignment horizontal="left" vertical="center"/>
    </xf>
    <xf numFmtId="0" fontId="21" fillId="0" borderId="0" xfId="0" applyFont="1" applyAlignment="1">
      <alignment horizontal="left" vertical="center" wrapText="1"/>
    </xf>
    <xf numFmtId="0" fontId="23" fillId="0" borderId="0" xfId="0" applyFont="1" applyAlignment="1">
      <alignment horizontal="left" vertical="center" wrapText="1"/>
    </xf>
    <xf numFmtId="0" fontId="20" fillId="0" borderId="0" xfId="0" applyFont="1" applyAlignment="1">
      <alignment horizontal="left" wrapText="1"/>
    </xf>
    <xf numFmtId="0" fontId="20" fillId="0" borderId="0" xfId="0" applyFont="1" applyAlignment="1">
      <alignment horizontal="left"/>
    </xf>
    <xf numFmtId="0" fontId="20" fillId="8" borderId="0" xfId="0" applyFont="1" applyFill="1" applyAlignment="1">
      <alignment horizontal="left"/>
    </xf>
    <xf numFmtId="0" fontId="20" fillId="8" borderId="0" xfId="0" applyFont="1" applyFill="1" applyBorder="1" applyAlignment="1">
      <alignment horizontal="left" vertical="center"/>
    </xf>
    <xf numFmtId="0" fontId="20" fillId="0" borderId="0" xfId="0" applyFont="1" applyAlignment="1">
      <alignment horizontal="left" vertical="center"/>
    </xf>
    <xf numFmtId="0" fontId="21" fillId="0" borderId="0" xfId="0" applyFont="1" applyFill="1" applyAlignment="1">
      <alignment horizontal="left" vertical="top"/>
    </xf>
    <xf numFmtId="0" fontId="23" fillId="0" borderId="0" xfId="0" applyFont="1" applyAlignment="1">
      <alignment horizontal="left" vertical="top" wrapText="1"/>
    </xf>
  </cellXfs>
  <cellStyles count="2">
    <cellStyle name="Обычный" xfId="0" builtinId="0"/>
    <cellStyle name="Процентный" xfId="1" builtinId="5"/>
  </cellStyles>
  <dxfs count="4">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1"/>
        <color theme="1"/>
        <name val="Calibri"/>
        <scheme val="minor"/>
      </font>
      <fill>
        <patternFill patternType="solid">
          <fgColor indexed="64"/>
          <bgColor theme="0"/>
        </patternFill>
      </fill>
    </dxf>
  </dxfs>
  <tableStyles count="1" defaultTableStyle="TableStyleMedium9" defaultPivotStyle="PivotStyleLight16">
    <tableStyle name="Styl tabulky 1" pivot="0" count="0"/>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ulka32" displayName="Tabulka32" ref="A7:A29" headerRowCount="0" totalsRowShown="0" headerRowDxfId="3" dataDxfId="2">
  <tableColumns count="1">
    <tableColumn id="1" name="Sloupec1" headerRowDxfId="1" dataDxfId="0"/>
  </tableColumns>
  <tableStyleInfo name="Styl tabulky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5"/>
  <sheetViews>
    <sheetView view="pageBreakPreview" topLeftCell="B1" zoomScale="60" zoomScaleNormal="70" workbookViewId="0">
      <selection activeCell="L7" sqref="L7"/>
    </sheetView>
  </sheetViews>
  <sheetFormatPr defaultColWidth="11.42578125" defaultRowHeight="15" x14ac:dyDescent="0.25"/>
  <cols>
    <col min="1" max="1" width="7.42578125" style="3" customWidth="1"/>
    <col min="2" max="2" width="38.140625" style="3" customWidth="1"/>
    <col min="3" max="3" width="12" style="3" customWidth="1"/>
    <col min="4" max="23" width="12.42578125" style="3" customWidth="1"/>
    <col min="24" max="16384" width="11.42578125" style="3"/>
  </cols>
  <sheetData>
    <row r="1" spans="1:30" ht="18.75" x14ac:dyDescent="0.3">
      <c r="B1" s="79" t="s">
        <v>49</v>
      </c>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ht="15.75" thickBot="1" x14ac:dyDescent="0.3">
      <c r="B2" s="1"/>
      <c r="C2" s="1"/>
      <c r="W2" s="53"/>
      <c r="Y2" s="53"/>
      <c r="AA2" s="78" t="s">
        <v>50</v>
      </c>
      <c r="AB2" s="78"/>
      <c r="AC2" s="78"/>
      <c r="AD2" s="78"/>
    </row>
    <row r="3" spans="1:30" ht="16.5" thickBot="1" x14ac:dyDescent="0.3">
      <c r="A3" s="2"/>
      <c r="B3" s="6"/>
      <c r="C3" s="23" t="s">
        <v>5</v>
      </c>
      <c r="D3" s="7">
        <v>1995</v>
      </c>
      <c r="E3" s="7">
        <v>2000</v>
      </c>
      <c r="F3" s="7">
        <v>2001</v>
      </c>
      <c r="G3" s="7">
        <v>2002</v>
      </c>
      <c r="H3" s="7">
        <v>2003</v>
      </c>
      <c r="I3" s="7">
        <v>2004</v>
      </c>
      <c r="J3" s="7">
        <v>2005</v>
      </c>
      <c r="K3" s="7">
        <v>2006</v>
      </c>
      <c r="L3" s="7">
        <v>2007</v>
      </c>
      <c r="M3" s="7">
        <v>2008</v>
      </c>
      <c r="N3" s="8">
        <v>2009</v>
      </c>
      <c r="O3" s="8">
        <v>2010</v>
      </c>
      <c r="P3" s="8">
        <v>2011</v>
      </c>
      <c r="Q3" s="8">
        <v>2012</v>
      </c>
      <c r="R3" s="8">
        <v>2013</v>
      </c>
      <c r="S3" s="8">
        <v>2014</v>
      </c>
      <c r="T3" s="8">
        <v>2015</v>
      </c>
      <c r="U3" s="8">
        <v>2016</v>
      </c>
      <c r="V3" s="8">
        <v>2017</v>
      </c>
      <c r="W3" s="8">
        <v>2018</v>
      </c>
      <c r="X3" s="8">
        <v>2019</v>
      </c>
      <c r="Y3" s="8">
        <v>2020</v>
      </c>
      <c r="Z3" s="8">
        <v>2021</v>
      </c>
      <c r="AA3" s="8">
        <v>2022</v>
      </c>
      <c r="AB3" s="8">
        <v>2023</v>
      </c>
      <c r="AC3" s="8">
        <v>2024</v>
      </c>
      <c r="AD3" s="8">
        <v>2025</v>
      </c>
    </row>
    <row r="4" spans="1:30" s="11" customFormat="1" ht="15.75" thickBot="1" x14ac:dyDescent="0.3">
      <c r="A4" s="22"/>
      <c r="B4" s="80" t="s">
        <v>1</v>
      </c>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2"/>
    </row>
    <row r="5" spans="1:30" s="11" customFormat="1" ht="18.75" thickBot="1" x14ac:dyDescent="0.3">
      <c r="A5" s="31">
        <v>1</v>
      </c>
      <c r="B5" s="52" t="s">
        <v>4</v>
      </c>
      <c r="C5" s="40" t="s">
        <v>24</v>
      </c>
      <c r="D5" s="44">
        <f>SUM(D7,D8,D9,D10,D15,D22)</f>
        <v>17.128</v>
      </c>
      <c r="E5" s="44">
        <f t="shared" ref="E5:X5" si="0">SUM(E7,E8,E9,E10,E15,E22)</f>
        <v>16.261999999999997</v>
      </c>
      <c r="F5" s="44">
        <f t="shared" si="0"/>
        <v>15.748999999999999</v>
      </c>
      <c r="G5" s="44">
        <f t="shared" si="0"/>
        <v>15.174999999999999</v>
      </c>
      <c r="H5" s="44">
        <f t="shared" si="0"/>
        <v>15.023000000000001</v>
      </c>
      <c r="I5" s="44">
        <f t="shared" si="0"/>
        <v>14.673999999999999</v>
      </c>
      <c r="J5" s="44">
        <f t="shared" si="0"/>
        <v>14.794999999999998</v>
      </c>
      <c r="K5" s="44">
        <f t="shared" si="0"/>
        <v>14.242000000000001</v>
      </c>
      <c r="L5" s="44">
        <f t="shared" si="0"/>
        <v>14.195</v>
      </c>
      <c r="M5" s="44">
        <f t="shared" si="0"/>
        <v>14.164999999999999</v>
      </c>
      <c r="N5" s="44">
        <f t="shared" si="0"/>
        <v>14.086</v>
      </c>
      <c r="O5" s="44">
        <f t="shared" si="0"/>
        <v>14.124000000000001</v>
      </c>
      <c r="P5" s="44">
        <f t="shared" si="0"/>
        <v>14.222999999999999</v>
      </c>
      <c r="Q5" s="44">
        <f t="shared" si="0"/>
        <v>14.292</v>
      </c>
      <c r="R5" s="44">
        <f t="shared" si="0"/>
        <v>14.101000000000001</v>
      </c>
      <c r="S5" s="44">
        <f t="shared" si="0"/>
        <v>13.949</v>
      </c>
      <c r="T5" s="44">
        <f t="shared" si="0"/>
        <v>13.82</v>
      </c>
      <c r="U5" s="44">
        <f t="shared" si="0"/>
        <v>13.743999999999998</v>
      </c>
      <c r="V5" s="44">
        <f t="shared" si="0"/>
        <v>13.790000000000001</v>
      </c>
      <c r="W5" s="44">
        <f t="shared" si="0"/>
        <v>13.818</v>
      </c>
      <c r="X5" s="44">
        <f t="shared" si="0"/>
        <v>13.934999999999999</v>
      </c>
      <c r="Y5" s="54">
        <f>SUM(Y7,Y8,Y9,Y10,Y15,Y22)</f>
        <v>14.081999999999997</v>
      </c>
      <c r="Z5" s="54">
        <f>SUM(Z7,Z8,Z9,Z10,Z15,Z22)</f>
        <v>14.387000000000002</v>
      </c>
      <c r="AA5" s="54">
        <f>SUM(AA7,AA8,AA9,AA10,AA15,AA22)</f>
        <v>14.587000000000002</v>
      </c>
      <c r="AB5" s="54">
        <f>SUM(AB7,AB8,AB9,AB10,AB15,AB22)</f>
        <v>15.201000000000001</v>
      </c>
      <c r="AC5" s="54">
        <f>SUM(AC7,AC8,AC9,AC10,AC15,AC22)</f>
        <v>15.450999999999999</v>
      </c>
      <c r="AD5" s="54">
        <f>SUM(AD7,AD8,AD9,AD10,AD15,AD22)</f>
        <v>15.51</v>
      </c>
    </row>
    <row r="6" spans="1:30" s="11" customFormat="1" ht="16.5" thickBot="1" x14ac:dyDescent="0.3">
      <c r="A6" s="32"/>
      <c r="B6" s="83" t="s">
        <v>8</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row>
    <row r="7" spans="1:30" ht="32.25" thickBot="1" x14ac:dyDescent="0.3">
      <c r="A7" s="9">
        <v>2</v>
      </c>
      <c r="B7" s="5" t="s">
        <v>6</v>
      </c>
      <c r="C7" s="4" t="s">
        <v>24</v>
      </c>
      <c r="D7" s="18">
        <v>3.5019999999999998</v>
      </c>
      <c r="E7" s="18">
        <v>3.5810000000000004</v>
      </c>
      <c r="F7" s="18">
        <v>3.5839999999999996</v>
      </c>
      <c r="G7" s="18">
        <v>3.6030000000000002</v>
      </c>
      <c r="H7" s="18">
        <v>3.6210000000000004</v>
      </c>
      <c r="I7" s="18">
        <v>3.6219999999999999</v>
      </c>
      <c r="J7" s="18">
        <v>3.6439999999999997</v>
      </c>
      <c r="K7" s="18">
        <v>3.7189999999999999</v>
      </c>
      <c r="L7" s="18">
        <v>3.8610000000000002</v>
      </c>
      <c r="M7" s="18">
        <v>3.9169999999999998</v>
      </c>
      <c r="N7" s="18">
        <v>3.91</v>
      </c>
      <c r="O7" s="18">
        <v>3.9210000000000003</v>
      </c>
      <c r="P7" s="18">
        <v>3.9589999999999996</v>
      </c>
      <c r="Q7" s="18">
        <v>3.9539999999999997</v>
      </c>
      <c r="R7" s="18">
        <v>3.96</v>
      </c>
      <c r="S7" s="18">
        <v>3.875</v>
      </c>
      <c r="T7" s="18">
        <v>3.8319999999999999</v>
      </c>
      <c r="U7" s="18">
        <v>3.8</v>
      </c>
      <c r="V7" s="18">
        <v>3.8319999999999999</v>
      </c>
      <c r="W7" s="18">
        <v>3.7869999999999999</v>
      </c>
      <c r="X7" s="18">
        <v>3.7970000000000002</v>
      </c>
      <c r="Y7" s="18">
        <v>3.7320000000000002</v>
      </c>
      <c r="Z7" s="18">
        <v>3.6890000000000001</v>
      </c>
      <c r="AA7" s="18">
        <v>3.6339999999999999</v>
      </c>
      <c r="AB7" s="18">
        <v>3.649</v>
      </c>
      <c r="AC7" s="18">
        <v>3.62</v>
      </c>
      <c r="AD7" s="18">
        <v>3.6779999999999999</v>
      </c>
    </row>
    <row r="8" spans="1:30" ht="18.75" thickBot="1" x14ac:dyDescent="0.3">
      <c r="A8" s="31">
        <v>3</v>
      </c>
      <c r="B8" s="5" t="s">
        <v>26</v>
      </c>
      <c r="C8" s="4" t="s">
        <v>24</v>
      </c>
      <c r="D8" s="18">
        <v>1.9069999999999998</v>
      </c>
      <c r="E8" s="18">
        <v>1.5469999999999999</v>
      </c>
      <c r="F8" s="18">
        <v>1.53</v>
      </c>
      <c r="G8" s="18">
        <v>1.5209999999999999</v>
      </c>
      <c r="H8" s="18">
        <v>1.51</v>
      </c>
      <c r="I8" s="18">
        <v>1.5019999999999998</v>
      </c>
      <c r="J8" s="18">
        <v>1.4830000000000001</v>
      </c>
      <c r="K8" s="18">
        <v>1.425</v>
      </c>
      <c r="L8" s="18">
        <v>1.47</v>
      </c>
      <c r="M8" s="18">
        <v>1.4890000000000001</v>
      </c>
      <c r="N8" s="18">
        <v>1.4769999999999999</v>
      </c>
      <c r="O8" s="18">
        <v>1.47</v>
      </c>
      <c r="P8" s="18">
        <v>1.486</v>
      </c>
      <c r="Q8" s="18">
        <v>1.504</v>
      </c>
      <c r="R8" s="18">
        <v>1.504</v>
      </c>
      <c r="S8" s="18">
        <v>1.5030000000000001</v>
      </c>
      <c r="T8" s="18">
        <v>1.48</v>
      </c>
      <c r="U8" s="18">
        <v>1.4319999999999999</v>
      </c>
      <c r="V8" s="18">
        <v>1.3980000000000001</v>
      </c>
      <c r="W8" s="18">
        <v>1.3169999999999999</v>
      </c>
      <c r="X8" s="18">
        <v>1.2190000000000001</v>
      </c>
      <c r="Y8" s="18">
        <v>1.202</v>
      </c>
      <c r="Z8" s="18">
        <v>1.169</v>
      </c>
      <c r="AA8" s="18">
        <v>1.07</v>
      </c>
      <c r="AB8" s="18">
        <v>1.07</v>
      </c>
      <c r="AC8" s="18">
        <v>1.0289999999999999</v>
      </c>
      <c r="AD8" s="18">
        <v>1.02</v>
      </c>
    </row>
    <row r="9" spans="1:30" ht="18.75" thickBot="1" x14ac:dyDescent="0.3">
      <c r="A9" s="9">
        <v>4</v>
      </c>
      <c r="B9" s="5" t="s">
        <v>40</v>
      </c>
      <c r="C9" s="4" t="s">
        <v>24</v>
      </c>
      <c r="D9" s="18">
        <v>2.9550000000000001</v>
      </c>
      <c r="E9" s="18">
        <v>3.2869999999999999</v>
      </c>
      <c r="F9" s="18">
        <v>3.298</v>
      </c>
      <c r="G9" s="18">
        <v>3.2939999999999996</v>
      </c>
      <c r="H9" s="18">
        <v>3.2969999999999997</v>
      </c>
      <c r="I9" s="18">
        <v>3.3069999999999999</v>
      </c>
      <c r="J9" s="18">
        <v>3.2389999999999999</v>
      </c>
      <c r="K9" s="18">
        <v>3.2760000000000002</v>
      </c>
      <c r="L9" s="18">
        <v>3.3149999999999999</v>
      </c>
      <c r="M9" s="18">
        <v>3.3069999999999999</v>
      </c>
      <c r="N9" s="18">
        <v>3.3719999999999999</v>
      </c>
      <c r="O9" s="18">
        <v>3.44</v>
      </c>
      <c r="P9" s="18">
        <v>3.4550000000000001</v>
      </c>
      <c r="Q9" s="18">
        <v>3.4670000000000001</v>
      </c>
      <c r="R9" s="18">
        <v>3.5380000000000003</v>
      </c>
      <c r="S9" s="18">
        <v>3.5060000000000002</v>
      </c>
      <c r="T9" s="18">
        <v>3.5750000000000002</v>
      </c>
      <c r="U9" s="18">
        <v>3.5380000000000003</v>
      </c>
      <c r="V9" s="18">
        <v>3.5750000000000002</v>
      </c>
      <c r="W9" s="18">
        <v>3.7489999999999997</v>
      </c>
      <c r="X9" s="18">
        <v>3.9289999999999998</v>
      </c>
      <c r="Y9" s="18">
        <v>4.3179999999999996</v>
      </c>
      <c r="Z9" s="18">
        <v>4.7190000000000003</v>
      </c>
      <c r="AA9" s="18">
        <v>5.0199999999999996</v>
      </c>
      <c r="AB9" s="18">
        <v>5.524</v>
      </c>
      <c r="AC9" s="18">
        <v>5.883</v>
      </c>
      <c r="AD9" s="18">
        <v>5.8890000000000002</v>
      </c>
    </row>
    <row r="10" spans="1:30" s="65" customFormat="1" ht="18.75" thickBot="1" x14ac:dyDescent="0.3">
      <c r="A10" s="58">
        <v>5</v>
      </c>
      <c r="B10" s="59" t="s">
        <v>7</v>
      </c>
      <c r="C10" s="60" t="s">
        <v>24</v>
      </c>
      <c r="D10" s="61">
        <v>0.42100000000000004</v>
      </c>
      <c r="E10" s="61">
        <v>0.24100000000000002</v>
      </c>
      <c r="F10" s="61">
        <v>0.19600000000000001</v>
      </c>
      <c r="G10" s="61">
        <v>0.13200000000000001</v>
      </c>
      <c r="H10" s="61">
        <v>6.8000000000000005E-2</v>
      </c>
      <c r="I10" s="61">
        <v>5.9000000000000004E-2</v>
      </c>
      <c r="J10" s="61">
        <v>5.9000000000000004E-2</v>
      </c>
      <c r="K10" s="61">
        <v>5.4000000000000006E-2</v>
      </c>
      <c r="L10" s="61">
        <v>5.2000000000000005E-2</v>
      </c>
      <c r="M10" s="61">
        <v>5.7999999999999996E-2</v>
      </c>
      <c r="N10" s="61">
        <v>5.5999999999999994E-2</v>
      </c>
      <c r="O10" s="61">
        <v>5.4000000000000006E-2</v>
      </c>
      <c r="P10" s="61">
        <v>5.5999999999999994E-2</v>
      </c>
      <c r="Q10" s="61">
        <v>5.5999999999999994E-2</v>
      </c>
      <c r="R10" s="61">
        <v>5.7000000000000002E-2</v>
      </c>
      <c r="S10" s="61">
        <v>5.5E-2</v>
      </c>
      <c r="T10" s="61">
        <v>4.9000000000000002E-2</v>
      </c>
      <c r="U10" s="61">
        <v>4.2999999999999997E-2</v>
      </c>
      <c r="V10" s="61">
        <v>3.7000000000000005E-2</v>
      </c>
      <c r="W10" s="62">
        <v>3.6000000000000004E-2</v>
      </c>
      <c r="X10" s="63">
        <v>3.6000000000000004E-2</v>
      </c>
      <c r="Y10" s="61">
        <v>3.9E-2</v>
      </c>
      <c r="Z10" s="61">
        <v>3.6999999999999998E-2</v>
      </c>
      <c r="AA10" s="64">
        <v>3.5000000000000003E-2</v>
      </c>
      <c r="AB10" s="64">
        <v>3.5000000000000003E-2</v>
      </c>
      <c r="AC10" s="64">
        <v>0.03</v>
      </c>
      <c r="AD10" s="64">
        <v>2.5999999999999999E-2</v>
      </c>
    </row>
    <row r="11" spans="1:30" ht="16.5" thickBot="1" x14ac:dyDescent="0.3">
      <c r="A11" s="10"/>
      <c r="B11" s="27" t="s">
        <v>8</v>
      </c>
      <c r="C11" s="86"/>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8"/>
    </row>
    <row r="12" spans="1:30" ht="30.75" thickBot="1" x14ac:dyDescent="0.3">
      <c r="A12" s="10">
        <v>6</v>
      </c>
      <c r="B12" s="51" t="s">
        <v>39</v>
      </c>
      <c r="C12" s="4" t="s">
        <v>24</v>
      </c>
      <c r="D12" s="19">
        <v>9.8000000000000004E-2</v>
      </c>
      <c r="E12" s="19">
        <v>0.09</v>
      </c>
      <c r="F12" s="19">
        <v>8.3000000000000004E-2</v>
      </c>
      <c r="G12" s="19">
        <v>6.6000000000000003E-2</v>
      </c>
      <c r="H12" s="19">
        <v>3.2000000000000001E-2</v>
      </c>
      <c r="I12" s="19">
        <v>2.4E-2</v>
      </c>
      <c r="J12" s="19">
        <v>2.6000000000000002E-2</v>
      </c>
      <c r="K12" s="19">
        <v>2.6000000000000002E-2</v>
      </c>
      <c r="L12" s="19">
        <v>2.6000000000000002E-2</v>
      </c>
      <c r="M12" s="19">
        <v>2.7999999999999997E-2</v>
      </c>
      <c r="N12" s="19">
        <v>2.6000000000000002E-2</v>
      </c>
      <c r="O12" s="19">
        <v>2.6000000000000002E-2</v>
      </c>
      <c r="P12" s="19">
        <v>2.4E-2</v>
      </c>
      <c r="Q12" s="19">
        <v>2.4E-2</v>
      </c>
      <c r="R12" s="19">
        <v>2.4E-2</v>
      </c>
      <c r="S12" s="19">
        <v>2.4E-2</v>
      </c>
      <c r="T12" s="19">
        <v>1.9E-2</v>
      </c>
      <c r="U12" s="19">
        <v>1.4999999999999999E-2</v>
      </c>
      <c r="V12" s="19">
        <v>1.3999999999999999E-2</v>
      </c>
      <c r="W12" s="50">
        <v>1.3000000000000001E-2</v>
      </c>
      <c r="X12" s="19">
        <v>8.9999999999999993E-3</v>
      </c>
      <c r="Y12" s="19">
        <v>8.0000000000000002E-3</v>
      </c>
      <c r="Z12" s="19">
        <v>8.0000000000000002E-3</v>
      </c>
      <c r="AA12" s="19">
        <v>7.0000000000000001E-3</v>
      </c>
      <c r="AB12" s="19">
        <v>8.9999999999999993E-3</v>
      </c>
      <c r="AC12" s="19">
        <v>3.0000000000000001E-3</v>
      </c>
      <c r="AD12" s="19">
        <v>2E-3</v>
      </c>
    </row>
    <row r="13" spans="1:30" ht="18.75" thickBot="1" x14ac:dyDescent="0.3">
      <c r="A13" s="10">
        <v>7</v>
      </c>
      <c r="B13" s="28" t="s">
        <v>9</v>
      </c>
      <c r="C13" s="4" t="s">
        <v>24</v>
      </c>
      <c r="D13" s="19">
        <v>0.25700000000000001</v>
      </c>
      <c r="E13" s="19">
        <v>8.299999999999999E-2</v>
      </c>
      <c r="F13" s="19">
        <v>0.06</v>
      </c>
      <c r="G13" s="19">
        <v>2.6000000000000002E-2</v>
      </c>
      <c r="H13" s="19">
        <v>2.3E-2</v>
      </c>
      <c r="I13" s="19">
        <v>2.6000000000000002E-2</v>
      </c>
      <c r="J13" s="19">
        <v>2.3E-2</v>
      </c>
      <c r="K13" s="19">
        <v>2.3E-2</v>
      </c>
      <c r="L13" s="19">
        <v>2.2000000000000002E-2</v>
      </c>
      <c r="M13" s="19">
        <v>2.2000000000000002E-2</v>
      </c>
      <c r="N13" s="19">
        <v>2.2000000000000002E-2</v>
      </c>
      <c r="O13" s="19">
        <v>2.2000000000000002E-2</v>
      </c>
      <c r="P13" s="19">
        <v>2.7000000000000003E-2</v>
      </c>
      <c r="Q13" s="19">
        <v>2.8999999999999998E-2</v>
      </c>
      <c r="R13" s="19">
        <v>0.03</v>
      </c>
      <c r="S13" s="19">
        <v>2.7999999999999997E-2</v>
      </c>
      <c r="T13" s="19">
        <v>2.7000000000000003E-2</v>
      </c>
      <c r="U13" s="19">
        <v>2.6000000000000002E-2</v>
      </c>
      <c r="V13" s="19">
        <v>2.2000000000000002E-2</v>
      </c>
      <c r="W13" s="19">
        <v>1.4999999999999999E-2</v>
      </c>
      <c r="X13" s="19">
        <v>2.5999999999999999E-2</v>
      </c>
      <c r="Y13" s="19">
        <v>2.9000000000000001E-2</v>
      </c>
      <c r="Z13" s="19">
        <v>2.8000000000000001E-2</v>
      </c>
      <c r="AA13" s="19">
        <v>2.5999999999999999E-2</v>
      </c>
      <c r="AB13" s="19">
        <v>2.5999999999999999E-2</v>
      </c>
      <c r="AC13" s="19">
        <v>2.5999999999999999E-2</v>
      </c>
      <c r="AD13" s="19">
        <v>2.3E-2</v>
      </c>
    </row>
    <row r="14" spans="1:30" ht="18.75" thickBot="1" x14ac:dyDescent="0.3">
      <c r="A14" s="10">
        <v>8</v>
      </c>
      <c r="B14" s="30" t="s">
        <v>21</v>
      </c>
      <c r="C14" s="4" t="s">
        <v>24</v>
      </c>
      <c r="D14" s="19">
        <v>6.6000000000000003E-2</v>
      </c>
      <c r="E14" s="19">
        <v>6.8000000000000005E-2</v>
      </c>
      <c r="F14" s="19">
        <v>5.2999999999999999E-2</v>
      </c>
      <c r="G14" s="19">
        <v>0.04</v>
      </c>
      <c r="H14" s="19">
        <v>1.3000000000000001E-2</v>
      </c>
      <c r="I14" s="19">
        <v>9.0000000000000011E-3</v>
      </c>
      <c r="J14" s="19">
        <v>0.01</v>
      </c>
      <c r="K14" s="19">
        <v>5.0000000000000001E-3</v>
      </c>
      <c r="L14" s="19">
        <v>4.0000000000000001E-3</v>
      </c>
      <c r="M14" s="19">
        <v>8.0000000000000002E-3</v>
      </c>
      <c r="N14" s="19">
        <v>8.0000000000000002E-3</v>
      </c>
      <c r="O14" s="19">
        <v>6.0000000000000001E-3</v>
      </c>
      <c r="P14" s="19">
        <v>5.0000000000000001E-3</v>
      </c>
      <c r="Q14" s="19">
        <v>3.0000000000000001E-3</v>
      </c>
      <c r="R14" s="19">
        <v>3.0000000000000001E-3</v>
      </c>
      <c r="S14" s="19">
        <v>3.0000000000000001E-3</v>
      </c>
      <c r="T14" s="19">
        <v>3.0000000000000001E-3</v>
      </c>
      <c r="U14" s="19">
        <v>2E-3</v>
      </c>
      <c r="V14" s="19">
        <v>1E-3</v>
      </c>
      <c r="W14" s="19">
        <v>8.0000000000000002E-3</v>
      </c>
      <c r="X14" s="19">
        <v>1E-3</v>
      </c>
      <c r="Y14" s="19">
        <v>2E-3</v>
      </c>
      <c r="Z14" s="19">
        <v>1E-3</v>
      </c>
      <c r="AA14" s="57">
        <v>0</v>
      </c>
      <c r="AB14" s="57">
        <v>0</v>
      </c>
      <c r="AC14" s="57">
        <v>0</v>
      </c>
      <c r="AD14" s="57">
        <v>1E-3</v>
      </c>
    </row>
    <row r="15" spans="1:30" ht="18.75" thickBot="1" x14ac:dyDescent="0.3">
      <c r="A15" s="10">
        <v>9</v>
      </c>
      <c r="B15" s="45" t="s">
        <v>10</v>
      </c>
      <c r="C15" s="40" t="s">
        <v>24</v>
      </c>
      <c r="D15" s="44">
        <v>7.8370000000000006</v>
      </c>
      <c r="E15" s="44">
        <v>7.2459999999999987</v>
      </c>
      <c r="F15" s="44">
        <v>6.8159999999999998</v>
      </c>
      <c r="G15" s="44">
        <v>6.359</v>
      </c>
      <c r="H15" s="44">
        <v>5.6589999999999998</v>
      </c>
      <c r="I15" s="44">
        <v>5.46</v>
      </c>
      <c r="J15" s="44">
        <v>5.657</v>
      </c>
      <c r="K15" s="44">
        <v>4.9039999999999999</v>
      </c>
      <c r="L15" s="44">
        <v>4.5939999999999994</v>
      </c>
      <c r="M15" s="44">
        <v>4.5190000000000001</v>
      </c>
      <c r="N15" s="44">
        <v>4.3739999999999997</v>
      </c>
      <c r="O15" s="44">
        <v>4.3220000000000001</v>
      </c>
      <c r="P15" s="44">
        <v>4.3580000000000005</v>
      </c>
      <c r="Q15" s="44">
        <v>4.3810000000000002</v>
      </c>
      <c r="R15" s="44">
        <v>4.1189999999999998</v>
      </c>
      <c r="S15" s="44">
        <v>4.1120000000000001</v>
      </c>
      <c r="T15" s="44">
        <v>3.9760000000000004</v>
      </c>
      <c r="U15" s="44">
        <v>4.0659999999999998</v>
      </c>
      <c r="V15" s="44">
        <v>4.0999999999999996</v>
      </c>
      <c r="W15" s="44">
        <v>4.12</v>
      </c>
      <c r="X15" s="44">
        <v>4.1550000000000002</v>
      </c>
      <c r="Y15" s="44">
        <v>3.9950000000000001</v>
      </c>
      <c r="Z15" s="44">
        <v>3.99</v>
      </c>
      <c r="AA15" s="18">
        <v>4.0410000000000004</v>
      </c>
      <c r="AB15" s="18">
        <v>4.125</v>
      </c>
      <c r="AC15" s="18">
        <v>4.0970000000000004</v>
      </c>
      <c r="AD15" s="18">
        <v>4.0990000000000002</v>
      </c>
    </row>
    <row r="16" spans="1:30" ht="15.75" thickBot="1" x14ac:dyDescent="0.3">
      <c r="A16" s="10"/>
      <c r="B16" s="47" t="s">
        <v>8</v>
      </c>
      <c r="C16" s="89"/>
      <c r="D16" s="90"/>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1"/>
    </row>
    <row r="17" spans="1:30" ht="18.75" thickBot="1" x14ac:dyDescent="0.3">
      <c r="A17" s="10">
        <v>10</v>
      </c>
      <c r="B17" s="46" t="s">
        <v>11</v>
      </c>
      <c r="C17" s="4" t="s">
        <v>24</v>
      </c>
      <c r="D17" s="19">
        <v>0.64900000000000002</v>
      </c>
      <c r="E17" s="19">
        <v>0.79</v>
      </c>
      <c r="F17" s="19">
        <v>0.80099999999999993</v>
      </c>
      <c r="G17" s="19">
        <v>0.79</v>
      </c>
      <c r="H17" s="19">
        <v>0.76400000000000001</v>
      </c>
      <c r="I17" s="19">
        <v>0.72299999999999998</v>
      </c>
      <c r="J17" s="19">
        <v>0.66900000000000004</v>
      </c>
      <c r="K17" s="19">
        <v>0.65</v>
      </c>
      <c r="L17" s="19">
        <v>0.59599999999999997</v>
      </c>
      <c r="M17" s="19">
        <v>0.57399999999999995</v>
      </c>
      <c r="N17" s="19">
        <v>0.495</v>
      </c>
      <c r="O17" s="19">
        <v>0.496</v>
      </c>
      <c r="P17" s="19">
        <v>0.49099999999999999</v>
      </c>
      <c r="Q17" s="19">
        <v>0.48200000000000004</v>
      </c>
      <c r="R17" s="19">
        <v>0.47399999999999998</v>
      </c>
      <c r="S17" s="19">
        <v>0.41299999999999998</v>
      </c>
      <c r="T17" s="19">
        <v>0.39299999999999996</v>
      </c>
      <c r="U17" s="19">
        <v>0.34299999999999997</v>
      </c>
      <c r="V17" s="19">
        <v>0.33500000000000002</v>
      </c>
      <c r="W17" s="19">
        <v>0.32600000000000001</v>
      </c>
      <c r="X17" s="19">
        <v>0.27600000000000002</v>
      </c>
      <c r="Y17" s="19">
        <v>0.247</v>
      </c>
      <c r="Z17" s="19">
        <v>0.19400000000000001</v>
      </c>
      <c r="AA17" s="19">
        <v>0.16200000000000001</v>
      </c>
      <c r="AB17" s="19">
        <v>0.16500000000000001</v>
      </c>
      <c r="AC17" s="19">
        <v>0.121</v>
      </c>
      <c r="AD17" s="19">
        <v>0.11799999999999999</v>
      </c>
    </row>
    <row r="18" spans="1:30" ht="18.75" thickBot="1" x14ac:dyDescent="0.3">
      <c r="A18" s="10">
        <v>11</v>
      </c>
      <c r="B18" s="29" t="s">
        <v>12</v>
      </c>
      <c r="C18" s="4" t="s">
        <v>24</v>
      </c>
      <c r="D18" s="19">
        <v>4.5999999999999999E-2</v>
      </c>
      <c r="E18" s="19">
        <v>4.4000000000000004E-2</v>
      </c>
      <c r="F18" s="19">
        <v>4.4999999999999998E-2</v>
      </c>
      <c r="G18" s="19">
        <v>4.4999999999999998E-2</v>
      </c>
      <c r="H18" s="19">
        <v>4.4000000000000004E-2</v>
      </c>
      <c r="I18" s="19">
        <v>0.04</v>
      </c>
      <c r="J18" s="19">
        <v>3.7999999999999999E-2</v>
      </c>
      <c r="K18" s="19">
        <v>0.03</v>
      </c>
      <c r="L18" s="19">
        <v>3.1E-2</v>
      </c>
      <c r="M18" s="19">
        <v>2.8999999999999998E-2</v>
      </c>
      <c r="N18" s="19">
        <v>2.8999999999999998E-2</v>
      </c>
      <c r="O18" s="19">
        <v>2.7000000000000003E-2</v>
      </c>
      <c r="P18" s="19">
        <v>2.8999999999999998E-2</v>
      </c>
      <c r="Q18" s="19">
        <v>2.6000000000000002E-2</v>
      </c>
      <c r="R18" s="19">
        <v>2.1000000000000001E-2</v>
      </c>
      <c r="S18" s="19">
        <v>2.1000000000000001E-2</v>
      </c>
      <c r="T18" s="19">
        <v>0.02</v>
      </c>
      <c r="U18" s="19">
        <v>1.9E-2</v>
      </c>
      <c r="V18" s="19">
        <v>1.7000000000000001E-2</v>
      </c>
      <c r="W18" s="19">
        <v>1.6E-2</v>
      </c>
      <c r="X18" s="19">
        <v>1.6E-2</v>
      </c>
      <c r="Y18" s="19">
        <v>1.2999999999999999E-2</v>
      </c>
      <c r="Z18" s="19">
        <v>1.4999999999999999E-2</v>
      </c>
      <c r="AA18" s="19">
        <v>1.4E-2</v>
      </c>
      <c r="AB18" s="19">
        <v>1.4E-2</v>
      </c>
      <c r="AC18" s="19">
        <v>5.0000000000000001E-3</v>
      </c>
      <c r="AD18" s="19">
        <v>4.0000000000000001E-3</v>
      </c>
    </row>
    <row r="19" spans="1:30" ht="18.75" thickBot="1" x14ac:dyDescent="0.3">
      <c r="A19" s="10">
        <v>12</v>
      </c>
      <c r="B19" s="29" t="s">
        <v>13</v>
      </c>
      <c r="C19" s="4" t="s">
        <v>24</v>
      </c>
      <c r="D19" s="19">
        <v>8.4000000000000005E-2</v>
      </c>
      <c r="E19" s="19">
        <v>7.5999999999999998E-2</v>
      </c>
      <c r="F19" s="19">
        <v>7.5999999999999998E-2</v>
      </c>
      <c r="G19" s="19">
        <v>9.3000000000000013E-2</v>
      </c>
      <c r="H19" s="19">
        <v>9.6000000000000002E-2</v>
      </c>
      <c r="I19" s="19">
        <v>9.3000000000000013E-2</v>
      </c>
      <c r="J19" s="19">
        <v>9.6000000000000002E-2</v>
      </c>
      <c r="K19" s="19">
        <v>8.199999999999999E-2</v>
      </c>
      <c r="L19" s="19">
        <v>8.1000000000000003E-2</v>
      </c>
      <c r="M19" s="19">
        <v>7.9000000000000001E-2</v>
      </c>
      <c r="N19" s="19">
        <v>7.5999999999999998E-2</v>
      </c>
      <c r="O19" s="19">
        <v>7.2999999999999995E-2</v>
      </c>
      <c r="P19" s="19">
        <v>7.2999999999999995E-2</v>
      </c>
      <c r="Q19" s="19">
        <v>7.0999999999999994E-2</v>
      </c>
      <c r="R19" s="19">
        <v>7.0999999999999994E-2</v>
      </c>
      <c r="S19" s="19">
        <v>4.2000000000000003E-2</v>
      </c>
      <c r="T19" s="19">
        <v>3.7999999999999999E-2</v>
      </c>
      <c r="U19" s="19">
        <v>2.8999999999999998E-2</v>
      </c>
      <c r="V19" s="19">
        <v>2.7999999999999997E-2</v>
      </c>
      <c r="W19" s="19">
        <v>2.7999999999999997E-2</v>
      </c>
      <c r="X19" s="19">
        <v>2.3E-2</v>
      </c>
      <c r="Y19" s="19">
        <v>1.4999999999999999E-2</v>
      </c>
      <c r="Z19" s="19">
        <v>1.0999999999999999E-2</v>
      </c>
      <c r="AA19" s="19">
        <v>8.9999999999999993E-3</v>
      </c>
      <c r="AB19" s="19">
        <v>8.0000000000000002E-3</v>
      </c>
      <c r="AC19" s="19">
        <v>7.0000000000000001E-3</v>
      </c>
      <c r="AD19" s="19">
        <v>8.0000000000000002E-3</v>
      </c>
    </row>
    <row r="20" spans="1:30" s="65" customFormat="1" ht="30.75" thickBot="1" x14ac:dyDescent="0.3">
      <c r="A20" s="68">
        <v>13</v>
      </c>
      <c r="B20" s="66" t="s">
        <v>14</v>
      </c>
      <c r="C20" s="67" t="s">
        <v>24</v>
      </c>
      <c r="D20" s="57">
        <v>2.5710000000000002</v>
      </c>
      <c r="E20" s="57">
        <v>2.278</v>
      </c>
      <c r="F20" s="57">
        <v>1.89</v>
      </c>
      <c r="G20" s="57">
        <v>1.3640000000000001</v>
      </c>
      <c r="H20" s="57">
        <v>1.3359999999999999</v>
      </c>
      <c r="I20" s="57">
        <v>1.095</v>
      </c>
      <c r="J20" s="57">
        <v>1.081</v>
      </c>
      <c r="K20" s="57">
        <v>0.69599999999999995</v>
      </c>
      <c r="L20" s="57">
        <v>0.68299999999999994</v>
      </c>
      <c r="M20" s="57">
        <v>0.67900000000000005</v>
      </c>
      <c r="N20" s="57">
        <v>0.67700000000000005</v>
      </c>
      <c r="O20" s="57">
        <v>0.66500000000000004</v>
      </c>
      <c r="P20" s="57">
        <v>0.65900000000000003</v>
      </c>
      <c r="Q20" s="57">
        <v>0.65900000000000003</v>
      </c>
      <c r="R20" s="57">
        <v>0.56999999999999995</v>
      </c>
      <c r="S20" s="57">
        <v>0.27399999999999997</v>
      </c>
      <c r="T20" s="57">
        <v>0.24600000000000002</v>
      </c>
      <c r="U20" s="57">
        <v>0.24600000000000002</v>
      </c>
      <c r="V20" s="57">
        <v>0.24399999999999999</v>
      </c>
      <c r="W20" s="57">
        <v>0.28199999999999997</v>
      </c>
      <c r="X20" s="57">
        <v>0.19</v>
      </c>
      <c r="Y20" s="57">
        <v>0.13600000000000001</v>
      </c>
      <c r="Z20" s="57">
        <v>6.9000000000000006E-2</v>
      </c>
      <c r="AA20" s="57">
        <v>6.8000000000000005E-2</v>
      </c>
      <c r="AB20" s="57">
        <v>6.8000000000000005E-2</v>
      </c>
      <c r="AC20" s="57">
        <v>1.7999999999999999E-2</v>
      </c>
      <c r="AD20" s="57">
        <v>1.7999999999999999E-2</v>
      </c>
    </row>
    <row r="21" spans="1:30" ht="18.75" thickBot="1" x14ac:dyDescent="0.3">
      <c r="A21" s="10">
        <v>14</v>
      </c>
      <c r="B21" s="29" t="s">
        <v>15</v>
      </c>
      <c r="C21" s="4" t="s">
        <v>24</v>
      </c>
      <c r="D21" s="20">
        <v>4.4870000000000001</v>
      </c>
      <c r="E21" s="20">
        <v>4.0579999999999998</v>
      </c>
      <c r="F21" s="20">
        <v>4.0040000000000004</v>
      </c>
      <c r="G21" s="20">
        <v>4.0670000000000002</v>
      </c>
      <c r="H21" s="20">
        <v>3.4189999999999996</v>
      </c>
      <c r="I21" s="20">
        <v>3.5089999999999999</v>
      </c>
      <c r="J21" s="20">
        <v>3.7730000000000001</v>
      </c>
      <c r="K21" s="20">
        <v>3.4460000000000002</v>
      </c>
      <c r="L21" s="20">
        <v>3.2030000000000003</v>
      </c>
      <c r="M21" s="20">
        <v>3.1579999999999999</v>
      </c>
      <c r="N21" s="20">
        <v>3.097</v>
      </c>
      <c r="O21" s="20">
        <v>3.0610000000000004</v>
      </c>
      <c r="P21" s="20">
        <v>3.1060000000000003</v>
      </c>
      <c r="Q21" s="20">
        <v>3.1430000000000002</v>
      </c>
      <c r="R21" s="20">
        <v>2.9830000000000001</v>
      </c>
      <c r="S21" s="20">
        <v>3.3620000000000001</v>
      </c>
      <c r="T21" s="20">
        <v>3.2789999999999999</v>
      </c>
      <c r="U21" s="20">
        <v>3.4289999999999998</v>
      </c>
      <c r="V21" s="20">
        <v>3.4760000000000004</v>
      </c>
      <c r="W21" s="20">
        <v>3.468</v>
      </c>
      <c r="X21" s="20">
        <v>3.65</v>
      </c>
      <c r="Y21" s="20">
        <v>3.5840000000000001</v>
      </c>
      <c r="Z21" s="20">
        <v>3.7010000000000001</v>
      </c>
      <c r="AA21" s="20">
        <v>3.7879999999999998</v>
      </c>
      <c r="AB21" s="20">
        <v>3.87</v>
      </c>
      <c r="AC21" s="20">
        <v>3.9460000000000002</v>
      </c>
      <c r="AD21" s="20">
        <v>3.9510000000000001</v>
      </c>
    </row>
    <row r="22" spans="1:30" ht="18.75" thickBot="1" x14ac:dyDescent="0.3">
      <c r="A22" s="10">
        <v>15</v>
      </c>
      <c r="B22" s="45" t="s">
        <v>17</v>
      </c>
      <c r="C22" s="40" t="s">
        <v>24</v>
      </c>
      <c r="D22" s="48">
        <v>0.50599999999999989</v>
      </c>
      <c r="E22" s="48">
        <v>0.36</v>
      </c>
      <c r="F22" s="48">
        <v>0.32500000000000001</v>
      </c>
      <c r="G22" s="48">
        <v>0.26600000000000001</v>
      </c>
      <c r="H22" s="48">
        <v>0.86799999999999999</v>
      </c>
      <c r="I22" s="48">
        <v>0.72400000000000009</v>
      </c>
      <c r="J22" s="48">
        <v>0.71299999999999997</v>
      </c>
      <c r="K22" s="48">
        <v>0.8640000000000001</v>
      </c>
      <c r="L22" s="48">
        <v>0.90300000000000002</v>
      </c>
      <c r="M22" s="48">
        <v>0.875</v>
      </c>
      <c r="N22" s="48">
        <v>0.89700000000000002</v>
      </c>
      <c r="O22" s="48">
        <v>0.91700000000000004</v>
      </c>
      <c r="P22" s="48">
        <v>0.90900000000000003</v>
      </c>
      <c r="Q22" s="48">
        <v>0.93</v>
      </c>
      <c r="R22" s="48">
        <v>0.92299999999999993</v>
      </c>
      <c r="S22" s="48">
        <v>0.89800000000000002</v>
      </c>
      <c r="T22" s="48">
        <v>0.90799999999999992</v>
      </c>
      <c r="U22" s="48">
        <v>0.86499999999999999</v>
      </c>
      <c r="V22" s="48">
        <v>0.84799999999999998</v>
      </c>
      <c r="W22" s="48">
        <v>0.80900000000000005</v>
      </c>
      <c r="X22" s="48">
        <v>0.79900000000000004</v>
      </c>
      <c r="Y22" s="48">
        <v>0.79600000000000004</v>
      </c>
      <c r="Z22" s="48">
        <v>0.78300000000000003</v>
      </c>
      <c r="AA22" s="55">
        <v>0.78700000000000003</v>
      </c>
      <c r="AB22" s="55">
        <v>0.79800000000000004</v>
      </c>
      <c r="AC22" s="55">
        <v>0.79200000000000004</v>
      </c>
      <c r="AD22" s="55">
        <v>0.79800000000000004</v>
      </c>
    </row>
    <row r="23" spans="1:30" ht="15.75" thickBot="1" x14ac:dyDescent="0.3">
      <c r="A23" s="10"/>
      <c r="B23" s="27" t="s">
        <v>16</v>
      </c>
      <c r="C23" s="92"/>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4"/>
    </row>
    <row r="24" spans="1:30" ht="18.75" thickBot="1" x14ac:dyDescent="0.3">
      <c r="A24" s="10">
        <v>16</v>
      </c>
      <c r="B24" s="49" t="s">
        <v>23</v>
      </c>
      <c r="C24" s="4" t="s">
        <v>24</v>
      </c>
      <c r="D24" s="50">
        <v>9.6999999999999989E-2</v>
      </c>
      <c r="E24" s="50">
        <v>9.1999999999999998E-2</v>
      </c>
      <c r="F24" s="50">
        <v>0.09</v>
      </c>
      <c r="G24" s="50">
        <v>6.5000000000000002E-2</v>
      </c>
      <c r="H24" s="50">
        <v>6.3E-2</v>
      </c>
      <c r="I24" s="50">
        <v>5.5999999999999994E-2</v>
      </c>
      <c r="J24" s="50">
        <v>5.9000000000000004E-2</v>
      </c>
      <c r="K24" s="50">
        <v>3.4000000000000002E-2</v>
      </c>
      <c r="L24" s="50">
        <v>3.6000000000000004E-2</v>
      </c>
      <c r="M24" s="50">
        <v>3.4000000000000002E-2</v>
      </c>
      <c r="N24" s="50">
        <v>2.8999999999999998E-2</v>
      </c>
      <c r="O24" s="50">
        <v>2.4E-2</v>
      </c>
      <c r="P24" s="50">
        <v>1.2E-2</v>
      </c>
      <c r="Q24" s="50">
        <v>1.2E-2</v>
      </c>
      <c r="R24" s="50">
        <v>1.3000000000000001E-2</v>
      </c>
      <c r="S24" s="50">
        <v>1.1000000000000001E-2</v>
      </c>
      <c r="T24" s="50">
        <v>1.2E-2</v>
      </c>
      <c r="U24" s="50">
        <v>6.9999999999999993E-3</v>
      </c>
      <c r="V24" s="50">
        <v>8.0000000000000002E-3</v>
      </c>
      <c r="W24" s="50">
        <v>6.0000000000000001E-3</v>
      </c>
      <c r="X24" s="50">
        <v>1.4E-2</v>
      </c>
      <c r="Y24" s="50">
        <v>7.0000000000000001E-3</v>
      </c>
      <c r="Z24" s="50">
        <v>5.0000000000000001E-3</v>
      </c>
      <c r="AA24" s="50">
        <v>5.0000000000000001E-3</v>
      </c>
      <c r="AB24" s="50">
        <v>4.0000000000000001E-3</v>
      </c>
      <c r="AC24" s="50">
        <v>3.0000000000000001E-3</v>
      </c>
      <c r="AD24" s="50">
        <v>6.0000000000000001E-3</v>
      </c>
    </row>
    <row r="25" spans="1:30" ht="30.75" thickBot="1" x14ac:dyDescent="0.3">
      <c r="A25" s="10">
        <v>17</v>
      </c>
      <c r="B25" s="28" t="s">
        <v>18</v>
      </c>
      <c r="C25" s="4" t="s">
        <v>24</v>
      </c>
      <c r="D25" s="21">
        <v>0.38600000000000001</v>
      </c>
      <c r="E25" s="21">
        <v>0.222</v>
      </c>
      <c r="F25" s="21">
        <v>0.188</v>
      </c>
      <c r="G25" s="21">
        <v>0.14600000000000002</v>
      </c>
      <c r="H25" s="21">
        <v>0.158</v>
      </c>
      <c r="I25" s="21">
        <v>0.154</v>
      </c>
      <c r="J25" s="21">
        <v>0.14899999999999999</v>
      </c>
      <c r="K25" s="21">
        <v>0.14499999999999999</v>
      </c>
      <c r="L25" s="21">
        <v>0.155</v>
      </c>
      <c r="M25" s="21">
        <v>0.16899999999999998</v>
      </c>
      <c r="N25" s="21">
        <v>0.17399999999999999</v>
      </c>
      <c r="O25" s="21">
        <v>0.18600000000000003</v>
      </c>
      <c r="P25" s="21">
        <v>0.19899999999999998</v>
      </c>
      <c r="Q25" s="21">
        <v>0.20699999999999999</v>
      </c>
      <c r="R25" s="21">
        <v>0.20899999999999999</v>
      </c>
      <c r="S25" s="21">
        <v>0.20899999999999999</v>
      </c>
      <c r="T25" s="21">
        <v>0.22</v>
      </c>
      <c r="U25" s="21">
        <v>0.23</v>
      </c>
      <c r="V25" s="21">
        <v>0.22399999999999998</v>
      </c>
      <c r="W25" s="21">
        <v>0.218</v>
      </c>
      <c r="X25" s="21">
        <v>0.215</v>
      </c>
      <c r="Y25" s="21">
        <v>0.214</v>
      </c>
      <c r="Z25" s="21">
        <v>0.21299999999999999</v>
      </c>
      <c r="AA25" s="21">
        <v>0.20399999999999999</v>
      </c>
      <c r="AB25" s="21">
        <v>0.20300000000000001</v>
      </c>
      <c r="AC25" s="21">
        <v>0.20499999999999999</v>
      </c>
      <c r="AD25" s="21">
        <v>0.19800000000000001</v>
      </c>
    </row>
    <row r="26" spans="1:30" ht="18.75" thickBot="1" x14ac:dyDescent="0.3">
      <c r="A26" s="10">
        <v>18</v>
      </c>
      <c r="B26" s="39" t="s">
        <v>19</v>
      </c>
      <c r="C26" s="40" t="s">
        <v>24</v>
      </c>
      <c r="D26" s="41">
        <v>2.3E-2</v>
      </c>
      <c r="E26" s="41">
        <v>4.5999999999999999E-2</v>
      </c>
      <c r="F26" s="41">
        <v>4.7E-2</v>
      </c>
      <c r="G26" s="41">
        <v>5.5E-2</v>
      </c>
      <c r="H26" s="41">
        <v>5.5999999999999994E-2</v>
      </c>
      <c r="I26" s="41">
        <v>5.7999999999999996E-2</v>
      </c>
      <c r="J26" s="41">
        <v>0.06</v>
      </c>
      <c r="K26" s="41">
        <v>5.5E-2</v>
      </c>
      <c r="L26" s="41">
        <v>5.7999999999999996E-2</v>
      </c>
      <c r="M26" s="41">
        <v>5.4000000000000006E-2</v>
      </c>
      <c r="N26" s="41">
        <v>7.2000000000000008E-2</v>
      </c>
      <c r="O26" s="41">
        <v>7.2000000000000008E-2</v>
      </c>
      <c r="P26" s="41">
        <v>6.7000000000000004E-2</v>
      </c>
      <c r="Q26" s="41">
        <v>6.5000000000000002E-2</v>
      </c>
      <c r="R26" s="41">
        <v>6.5000000000000002E-2</v>
      </c>
      <c r="S26" s="41">
        <v>6.2E-2</v>
      </c>
      <c r="T26" s="41">
        <v>5.9000000000000004E-2</v>
      </c>
      <c r="U26" s="41">
        <v>0.06</v>
      </c>
      <c r="V26" s="41">
        <v>5.5E-2</v>
      </c>
      <c r="W26" s="41">
        <v>0.05</v>
      </c>
      <c r="X26" s="41">
        <v>4.8000000000000001E-2</v>
      </c>
      <c r="Y26" s="41">
        <v>4.7E-2</v>
      </c>
      <c r="Z26" s="41">
        <v>4.4999999999999998E-2</v>
      </c>
      <c r="AA26" s="21">
        <v>3.7999999999999999E-2</v>
      </c>
      <c r="AB26" s="21">
        <v>3.7999999999999999E-2</v>
      </c>
      <c r="AC26" s="21">
        <v>3.3000000000000002E-2</v>
      </c>
      <c r="AD26" s="21">
        <v>3.4000000000000002E-2</v>
      </c>
    </row>
    <row r="27" spans="1:30" ht="16.5" thickBot="1" x14ac:dyDescent="0.3">
      <c r="A27" s="15"/>
      <c r="B27" s="69" t="s">
        <v>2</v>
      </c>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1"/>
    </row>
    <row r="28" spans="1:30" ht="18.75" thickBot="1" x14ac:dyDescent="0.3">
      <c r="A28" s="14">
        <v>25</v>
      </c>
      <c r="B28" s="42" t="s">
        <v>3</v>
      </c>
      <c r="C28" s="4" t="s">
        <v>24</v>
      </c>
      <c r="D28" s="43">
        <v>207.6</v>
      </c>
      <c r="E28" s="43">
        <v>207.6</v>
      </c>
      <c r="F28" s="43">
        <v>207.6</v>
      </c>
      <c r="G28" s="43">
        <v>207.6</v>
      </c>
      <c r="H28" s="43">
        <v>207.6</v>
      </c>
      <c r="I28" s="43">
        <v>207.6</v>
      </c>
      <c r="J28" s="43">
        <v>207.6</v>
      </c>
      <c r="K28" s="43">
        <v>207.6</v>
      </c>
      <c r="L28" s="43">
        <v>207.6</v>
      </c>
      <c r="M28" s="43">
        <v>207.6</v>
      </c>
      <c r="N28" s="43">
        <v>207.6</v>
      </c>
      <c r="O28" s="43">
        <v>207.6</v>
      </c>
      <c r="P28" s="43">
        <v>207.6</v>
      </c>
      <c r="Q28" s="43">
        <v>207.6</v>
      </c>
      <c r="R28" s="43">
        <v>207.6</v>
      </c>
      <c r="S28" s="43">
        <v>207.6</v>
      </c>
      <c r="T28" s="43">
        <v>207.6</v>
      </c>
      <c r="U28" s="43">
        <v>207.6</v>
      </c>
      <c r="V28" s="43">
        <v>207.6</v>
      </c>
      <c r="W28" s="43">
        <v>207.6</v>
      </c>
      <c r="X28" s="43">
        <v>207.6</v>
      </c>
      <c r="Y28" s="56">
        <v>207.60900000000001</v>
      </c>
      <c r="Z28" s="56">
        <v>207.62799999999999</v>
      </c>
      <c r="AA28" s="56">
        <v>207.62899999999999</v>
      </c>
      <c r="AB28" s="56">
        <v>207.62899999999999</v>
      </c>
      <c r="AC28" s="56">
        <v>207.62899999999999</v>
      </c>
      <c r="AD28" s="56">
        <v>207.62899999999999</v>
      </c>
    </row>
    <row r="29" spans="1:30" ht="32.25" thickBot="1" x14ac:dyDescent="0.3">
      <c r="A29" s="16">
        <v>26</v>
      </c>
      <c r="B29" s="13" t="s">
        <v>25</v>
      </c>
      <c r="C29" s="23" t="s">
        <v>0</v>
      </c>
      <c r="D29" s="12">
        <f>IF(D28="", "n/a",D5/ D28)</f>
        <v>8.2504816955684013E-2</v>
      </c>
      <c r="E29" s="12">
        <f t="shared" ref="E29:W29" si="1">IF(E28="", "n/a",E5/ E28)</f>
        <v>7.8333333333333324E-2</v>
      </c>
      <c r="F29" s="12">
        <f t="shared" si="1"/>
        <v>7.5862235067437375E-2</v>
      </c>
      <c r="G29" s="12">
        <f t="shared" si="1"/>
        <v>7.3097302504816955E-2</v>
      </c>
      <c r="H29" s="12">
        <f t="shared" si="1"/>
        <v>7.2365125240847789E-2</v>
      </c>
      <c r="I29" s="12">
        <f t="shared" si="1"/>
        <v>7.0684007707129098E-2</v>
      </c>
      <c r="J29" s="12">
        <f t="shared" si="1"/>
        <v>7.1266859344894018E-2</v>
      </c>
      <c r="K29" s="12">
        <f t="shared" si="1"/>
        <v>6.860308285163777E-2</v>
      </c>
      <c r="L29" s="12">
        <f t="shared" si="1"/>
        <v>6.8376685934489409E-2</v>
      </c>
      <c r="M29" s="12">
        <f t="shared" si="1"/>
        <v>6.8232177263969171E-2</v>
      </c>
      <c r="N29" s="12">
        <f t="shared" si="1"/>
        <v>6.7851637764932568E-2</v>
      </c>
      <c r="O29" s="12">
        <f t="shared" si="1"/>
        <v>6.8034682080924863E-2</v>
      </c>
      <c r="P29" s="12">
        <f t="shared" si="1"/>
        <v>6.8511560693641615E-2</v>
      </c>
      <c r="Q29" s="12">
        <f t="shared" si="1"/>
        <v>6.8843930635838158E-2</v>
      </c>
      <c r="R29" s="12">
        <f t="shared" si="1"/>
        <v>6.7923892100192687E-2</v>
      </c>
      <c r="S29" s="12">
        <f t="shared" si="1"/>
        <v>6.7191714836223507E-2</v>
      </c>
      <c r="T29" s="12">
        <f t="shared" si="1"/>
        <v>6.6570327552986516E-2</v>
      </c>
      <c r="U29" s="12">
        <f t="shared" si="1"/>
        <v>6.6204238921001912E-2</v>
      </c>
      <c r="V29" s="12">
        <f t="shared" si="1"/>
        <v>6.6425818882466292E-2</v>
      </c>
      <c r="W29" s="12">
        <f t="shared" si="1"/>
        <v>6.6560693641618499E-2</v>
      </c>
      <c r="X29" s="12">
        <f t="shared" ref="X29:AA29" si="2">IF(X28="", "n/a",X5/ X28)</f>
        <v>6.7124277456647397E-2</v>
      </c>
      <c r="Y29" s="12">
        <f t="shared" si="2"/>
        <v>6.7829429359998833E-2</v>
      </c>
      <c r="Z29" s="12">
        <f t="shared" si="2"/>
        <v>6.9292195657618447E-2</v>
      </c>
      <c r="AA29" s="12">
        <f t="shared" si="2"/>
        <v>7.0255118504640501E-2</v>
      </c>
      <c r="AB29" s="12">
        <f>IF(AB28="", "n/a",AB5/ AB28)</f>
        <v>7.3212316198604244E-2</v>
      </c>
      <c r="AC29" s="12">
        <f>IF(AC28="", "n/a",AC5/ AC28)</f>
        <v>7.4416386920902189E-2</v>
      </c>
      <c r="AD29" s="12">
        <f>IF(AD28="", "n/a",AD5/ AD28)</f>
        <v>7.4700547611364507E-2</v>
      </c>
    </row>
    <row r="30" spans="1:30" x14ac:dyDescent="0.25">
      <c r="D30" s="17"/>
      <c r="E30" s="17"/>
      <c r="F30" s="17"/>
      <c r="G30" s="17"/>
      <c r="H30" s="17"/>
      <c r="I30" s="17"/>
      <c r="J30" s="17"/>
      <c r="K30" s="17"/>
      <c r="L30" s="17"/>
      <c r="M30" s="17"/>
      <c r="N30" s="17"/>
      <c r="O30" s="17"/>
      <c r="P30" s="17"/>
      <c r="Q30" s="17"/>
      <c r="R30" s="17"/>
      <c r="S30" s="17"/>
      <c r="T30" s="17"/>
      <c r="U30" s="17"/>
      <c r="V30" s="17"/>
      <c r="W30" s="17"/>
    </row>
    <row r="31" spans="1:30" ht="15" customHeight="1" x14ac:dyDescent="0.25">
      <c r="B31" s="72" t="s">
        <v>43</v>
      </c>
      <c r="C31" s="73"/>
      <c r="D31" s="73"/>
      <c r="E31" s="73"/>
      <c r="F31" s="73"/>
      <c r="G31" s="73"/>
      <c r="H31" s="73"/>
      <c r="I31" s="73"/>
      <c r="J31" s="73"/>
      <c r="K31" s="73"/>
      <c r="L31" s="73"/>
      <c r="M31" s="73"/>
      <c r="N31" s="73"/>
      <c r="O31" s="73"/>
      <c r="P31" s="73"/>
      <c r="Q31" s="73"/>
      <c r="R31" s="74"/>
      <c r="S31" s="26"/>
    </row>
    <row r="32" spans="1:30" x14ac:dyDescent="0.25">
      <c r="B32" s="75"/>
      <c r="C32" s="76"/>
      <c r="D32" s="76"/>
      <c r="E32" s="76"/>
      <c r="F32" s="76"/>
      <c r="G32" s="76"/>
      <c r="H32" s="76"/>
      <c r="I32" s="76"/>
      <c r="J32" s="76"/>
      <c r="K32" s="76"/>
      <c r="L32" s="76"/>
      <c r="M32" s="76"/>
      <c r="N32" s="76"/>
      <c r="O32" s="76"/>
      <c r="P32" s="76"/>
      <c r="Q32" s="76"/>
      <c r="R32" s="77"/>
      <c r="S32" s="26"/>
    </row>
    <row r="33" spans="2:19" x14ac:dyDescent="0.25">
      <c r="B33" s="26"/>
      <c r="C33" s="26"/>
      <c r="D33" s="26"/>
      <c r="E33" s="26"/>
      <c r="F33" s="26"/>
      <c r="G33" s="26"/>
      <c r="H33" s="26"/>
      <c r="I33" s="26"/>
      <c r="J33" s="26"/>
      <c r="K33" s="26"/>
      <c r="L33" s="26"/>
      <c r="M33" s="26"/>
      <c r="N33" s="26"/>
      <c r="O33" s="26"/>
      <c r="P33" s="26"/>
      <c r="Q33" s="26"/>
      <c r="R33" s="26"/>
      <c r="S33" s="26"/>
    </row>
    <row r="34" spans="2:19" ht="15.75" x14ac:dyDescent="0.25">
      <c r="B34" s="24" t="s">
        <v>22</v>
      </c>
    </row>
    <row r="35" spans="2:19" ht="15.75" x14ac:dyDescent="0.25">
      <c r="B35" s="25" t="s">
        <v>20</v>
      </c>
    </row>
  </sheetData>
  <mergeCells count="9">
    <mergeCell ref="B27:AD27"/>
    <mergeCell ref="B31:R32"/>
    <mergeCell ref="B1:AD1"/>
    <mergeCell ref="AA2:AD2"/>
    <mergeCell ref="B4:AD4"/>
    <mergeCell ref="B6:AD6"/>
    <mergeCell ref="C11:AD11"/>
    <mergeCell ref="C16:AD16"/>
    <mergeCell ref="C23:AD23"/>
  </mergeCells>
  <pageMargins left="0.15748031496062992" right="0.15748031496062992" top="1.1811023622047245" bottom="0.27559055118110237" header="0.31496062992125984" footer="0.19685039370078741"/>
  <pageSetup paperSize="9" scale="37"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tabSelected="1" zoomScaleNormal="100" zoomScaleSheetLayoutView="110" workbookViewId="0">
      <selection activeCell="P7" sqref="P7"/>
    </sheetView>
  </sheetViews>
  <sheetFormatPr defaultRowHeight="15" x14ac:dyDescent="0.25"/>
  <cols>
    <col min="1" max="1" width="16.28515625" customWidth="1"/>
  </cols>
  <sheetData>
    <row r="1" spans="1:11" ht="15.75" x14ac:dyDescent="0.25">
      <c r="A1" s="101" t="s">
        <v>27</v>
      </c>
      <c r="B1" s="101"/>
      <c r="C1" s="101"/>
      <c r="D1" s="101"/>
      <c r="E1" s="101"/>
      <c r="F1" s="101"/>
      <c r="G1" s="101"/>
      <c r="H1" s="101"/>
    </row>
    <row r="2" spans="1:11" ht="26.25" customHeight="1" x14ac:dyDescent="0.25">
      <c r="A2" s="102" t="s">
        <v>32</v>
      </c>
      <c r="B2" s="102"/>
      <c r="C2" s="102"/>
      <c r="D2" s="102"/>
      <c r="E2" s="102"/>
      <c r="F2" s="102"/>
      <c r="G2" s="102"/>
      <c r="H2" s="102"/>
      <c r="I2" s="33"/>
      <c r="J2" s="33"/>
    </row>
    <row r="3" spans="1:11" ht="25.5" customHeight="1" x14ac:dyDescent="0.25">
      <c r="A3" s="103" t="s">
        <v>48</v>
      </c>
      <c r="B3" s="103"/>
      <c r="C3" s="103"/>
      <c r="D3" s="103"/>
      <c r="E3" s="103"/>
      <c r="F3" s="103"/>
      <c r="G3" s="103"/>
      <c r="H3" s="103"/>
    </row>
    <row r="4" spans="1:11" ht="15.75" x14ac:dyDescent="0.25">
      <c r="A4" s="95" t="s">
        <v>28</v>
      </c>
      <c r="B4" s="95"/>
      <c r="C4" s="95"/>
      <c r="D4" s="95"/>
      <c r="E4" s="95"/>
      <c r="F4" s="95"/>
      <c r="G4" s="95"/>
      <c r="H4" s="95"/>
    </row>
    <row r="5" spans="1:11" ht="48" customHeight="1" x14ac:dyDescent="0.25">
      <c r="A5" s="104" t="s">
        <v>42</v>
      </c>
      <c r="B5" s="104"/>
      <c r="C5" s="104"/>
      <c r="D5" s="104"/>
      <c r="E5" s="104"/>
      <c r="F5" s="104"/>
      <c r="G5" s="104"/>
      <c r="H5" s="104"/>
    </row>
    <row r="6" spans="1:11" ht="20.25" customHeight="1" x14ac:dyDescent="0.25">
      <c r="A6" s="96" t="s">
        <v>33</v>
      </c>
      <c r="B6" s="96"/>
      <c r="C6" s="96"/>
      <c r="D6" s="96"/>
      <c r="E6" s="96"/>
      <c r="F6" s="96"/>
      <c r="G6" s="96"/>
      <c r="H6" s="96"/>
      <c r="K6" s="34"/>
    </row>
    <row r="8" spans="1:11" ht="15.75" x14ac:dyDescent="0.25">
      <c r="A8" s="100" t="s">
        <v>29</v>
      </c>
      <c r="B8" s="100"/>
      <c r="C8" s="100"/>
      <c r="D8" s="100"/>
      <c r="E8" s="100"/>
      <c r="F8" s="100"/>
      <c r="G8" s="100"/>
      <c r="H8" s="100"/>
    </row>
    <row r="9" spans="1:11" ht="58.5" customHeight="1" x14ac:dyDescent="0.25">
      <c r="A9" s="96" t="s">
        <v>34</v>
      </c>
      <c r="B9" s="96"/>
      <c r="C9" s="96"/>
      <c r="D9" s="96"/>
      <c r="E9" s="96"/>
      <c r="F9" s="96"/>
      <c r="G9" s="96"/>
      <c r="H9" s="96"/>
    </row>
    <row r="10" spans="1:11" x14ac:dyDescent="0.25">
      <c r="A10" s="35"/>
      <c r="B10" s="35"/>
      <c r="C10" s="35"/>
      <c r="D10" s="35"/>
      <c r="E10" s="35"/>
      <c r="F10" s="35"/>
      <c r="G10" s="35"/>
      <c r="H10" s="35"/>
    </row>
    <row r="11" spans="1:11" ht="59.25" customHeight="1" x14ac:dyDescent="0.25">
      <c r="A11" s="97" t="s">
        <v>46</v>
      </c>
      <c r="B11" s="97"/>
      <c r="C11" s="97"/>
      <c r="D11" s="97"/>
      <c r="E11" s="97"/>
      <c r="F11" s="97"/>
      <c r="G11" s="97"/>
      <c r="H11" s="97"/>
    </row>
    <row r="12" spans="1:11" ht="15" customHeight="1" x14ac:dyDescent="0.25">
      <c r="A12" s="37"/>
      <c r="B12" s="37"/>
      <c r="C12" s="37"/>
      <c r="D12" s="37"/>
      <c r="E12" s="37"/>
      <c r="F12" s="37"/>
      <c r="G12" s="37"/>
      <c r="H12" s="37"/>
    </row>
    <row r="13" spans="1:11" ht="36" customHeight="1" x14ac:dyDescent="0.25">
      <c r="A13" s="97" t="s">
        <v>36</v>
      </c>
      <c r="B13" s="97"/>
      <c r="C13" s="97"/>
      <c r="D13" s="97"/>
      <c r="E13" s="97"/>
      <c r="F13" s="97"/>
      <c r="G13" s="97"/>
      <c r="H13" s="97"/>
    </row>
    <row r="14" spans="1:11" ht="39" customHeight="1" x14ac:dyDescent="0.25">
      <c r="A14" s="97" t="s">
        <v>37</v>
      </c>
      <c r="B14" s="97"/>
      <c r="C14" s="97"/>
      <c r="D14" s="97"/>
      <c r="E14" s="97"/>
      <c r="F14" s="97"/>
      <c r="G14" s="97"/>
      <c r="H14" s="97"/>
    </row>
    <row r="15" spans="1:11" ht="39.75" customHeight="1" x14ac:dyDescent="0.25">
      <c r="A15" s="97" t="s">
        <v>41</v>
      </c>
      <c r="B15" s="97"/>
      <c r="C15" s="97"/>
      <c r="D15" s="97"/>
      <c r="E15" s="97"/>
      <c r="F15" s="97"/>
      <c r="G15" s="97"/>
      <c r="H15" s="97"/>
    </row>
    <row r="16" spans="1:11" ht="52.5" customHeight="1" x14ac:dyDescent="0.25">
      <c r="A16" s="98" t="s">
        <v>35</v>
      </c>
      <c r="B16" s="98"/>
      <c r="C16" s="98"/>
      <c r="D16" s="98"/>
      <c r="E16" s="98"/>
      <c r="F16" s="98"/>
      <c r="G16" s="98"/>
      <c r="H16" s="98"/>
    </row>
    <row r="17" spans="1:8" ht="19.5" customHeight="1" x14ac:dyDescent="0.25">
      <c r="A17" s="99" t="s">
        <v>38</v>
      </c>
      <c r="B17" s="99"/>
      <c r="C17" s="99"/>
      <c r="D17" s="99"/>
      <c r="E17" s="99"/>
      <c r="F17" s="99"/>
      <c r="G17" s="99"/>
      <c r="H17" s="99"/>
    </row>
    <row r="18" spans="1:8" ht="60.75" customHeight="1" x14ac:dyDescent="0.25">
      <c r="A18" s="98" t="s">
        <v>45</v>
      </c>
      <c r="B18" s="98"/>
      <c r="C18" s="98"/>
      <c r="D18" s="98"/>
      <c r="E18" s="98"/>
      <c r="F18" s="98"/>
      <c r="G18" s="98"/>
      <c r="H18" s="98"/>
    </row>
    <row r="19" spans="1:8" ht="15.75" x14ac:dyDescent="0.25">
      <c r="A19" s="38"/>
    </row>
    <row r="20" spans="1:8" ht="15.75" x14ac:dyDescent="0.25">
      <c r="A20" s="95" t="s">
        <v>30</v>
      </c>
      <c r="B20" s="95"/>
      <c r="C20" s="95"/>
      <c r="D20" s="95"/>
      <c r="E20" s="95"/>
      <c r="F20" s="95"/>
      <c r="G20" s="95"/>
      <c r="H20" s="95"/>
    </row>
    <row r="21" spans="1:8" ht="51.75" customHeight="1" x14ac:dyDescent="0.25">
      <c r="A21" s="96" t="s">
        <v>44</v>
      </c>
      <c r="B21" s="96"/>
      <c r="C21" s="96"/>
      <c r="D21" s="96"/>
      <c r="E21" s="96"/>
      <c r="F21" s="96"/>
      <c r="G21" s="96"/>
      <c r="H21" s="96"/>
    </row>
    <row r="23" spans="1:8" ht="15.75" x14ac:dyDescent="0.25">
      <c r="A23" s="95" t="s">
        <v>31</v>
      </c>
      <c r="B23" s="95"/>
      <c r="C23" s="95"/>
      <c r="D23" s="95"/>
      <c r="E23" s="95"/>
      <c r="F23" s="95"/>
      <c r="G23" s="95"/>
      <c r="H23" s="95"/>
    </row>
    <row r="24" spans="1:8" ht="48" customHeight="1" x14ac:dyDescent="0.25">
      <c r="A24" s="96" t="s">
        <v>47</v>
      </c>
      <c r="B24" s="96"/>
      <c r="C24" s="96"/>
      <c r="D24" s="96"/>
      <c r="E24" s="96"/>
      <c r="F24" s="96"/>
      <c r="G24" s="96"/>
      <c r="H24" s="96"/>
    </row>
    <row r="25" spans="1:8" x14ac:dyDescent="0.25">
      <c r="B25" s="36"/>
    </row>
  </sheetData>
  <mergeCells count="19">
    <mergeCell ref="A6:H6"/>
    <mergeCell ref="A1:H1"/>
    <mergeCell ref="A2:H2"/>
    <mergeCell ref="A3:H3"/>
    <mergeCell ref="A4:H4"/>
    <mergeCell ref="A5:H5"/>
    <mergeCell ref="A8:H8"/>
    <mergeCell ref="A9:H9"/>
    <mergeCell ref="A11:H11"/>
    <mergeCell ref="A20:H20"/>
    <mergeCell ref="A21:H21"/>
    <mergeCell ref="A23:H23"/>
    <mergeCell ref="A24:H24"/>
    <mergeCell ref="A13:H13"/>
    <mergeCell ref="A14:H14"/>
    <mergeCell ref="A15:H15"/>
    <mergeCell ref="A16:H16"/>
    <mergeCell ref="A17:H17"/>
    <mergeCell ref="A18:H18"/>
  </mergeCells>
  <pageMargins left="1.1811023622047245" right="0.2" top="0.74803149606299213" bottom="0.4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Е-1</vt:lpstr>
      <vt:lpstr>Metadata</vt:lpstr>
      <vt:lpstr>'Е-1'!Заголовки_для_печати</vt:lpstr>
      <vt:lpstr>'Е-1'!Область_печати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cookies!</dc:creator>
  <cp:lastModifiedBy>Корнюшко Юлия Владимировна</cp:lastModifiedBy>
  <cp:lastPrinted>2026-05-05T12:31:40Z</cp:lastPrinted>
  <dcterms:created xsi:type="dcterms:W3CDTF">2011-05-01T09:55:58Z</dcterms:created>
  <dcterms:modified xsi:type="dcterms:W3CDTF">2026-05-05T12:31:59Z</dcterms:modified>
</cp:coreProperties>
</file>