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580" yWindow="180" windowWidth="14220" windowHeight="9450"/>
  </bookViews>
  <sheets>
    <sheet name="Main indicators" sheetId="1" r:id="rId1"/>
    <sheet name="EEE placed on the market" sheetId="2" r:id="rId2"/>
    <sheet name="Waste EEE generated" sheetId="3" r:id="rId3"/>
    <sheet name="Methodological comments" sheetId="4" r:id="rId4"/>
  </sheets>
  <calcPr calcId="144525"/>
</workbook>
</file>

<file path=xl/calcChain.xml><?xml version="1.0" encoding="utf-8"?>
<calcChain xmlns="http://schemas.openxmlformats.org/spreadsheetml/2006/main">
  <c r="F15" i="3" l="1"/>
  <c r="F13" i="3"/>
  <c r="F11" i="3"/>
  <c r="F9" i="3"/>
  <c r="F7" i="3"/>
  <c r="F5" i="3"/>
  <c r="F15" i="2"/>
  <c r="F13" i="2"/>
  <c r="F11" i="2"/>
  <c r="F9" i="2"/>
  <c r="F7" i="2"/>
  <c r="F5" i="2"/>
  <c r="E9" i="1"/>
  <c r="E8" i="1"/>
  <c r="E6" i="1"/>
  <c r="E4" i="1"/>
  <c r="E15" i="3" l="1"/>
  <c r="D15" i="3"/>
  <c r="E13" i="3"/>
  <c r="D13" i="3"/>
  <c r="E11" i="3"/>
  <c r="D11" i="3"/>
  <c r="E9" i="3"/>
  <c r="D9" i="3"/>
  <c r="E7" i="3"/>
  <c r="D7" i="3"/>
  <c r="E5" i="3"/>
  <c r="D5" i="3"/>
  <c r="E15" i="2"/>
  <c r="D15" i="2"/>
  <c r="E13" i="2"/>
  <c r="D13" i="2"/>
  <c r="E11" i="2"/>
  <c r="D11" i="2"/>
  <c r="E9" i="2"/>
  <c r="D9" i="2"/>
  <c r="E7" i="2"/>
  <c r="D7" i="2"/>
  <c r="E5" i="2"/>
  <c r="D5" i="2"/>
  <c r="D9" i="1"/>
  <c r="C9" i="1"/>
  <c r="D8" i="1"/>
  <c r="C8" i="1"/>
  <c r="D6" i="1"/>
  <c r="C6" i="1"/>
  <c r="D4" i="1"/>
  <c r="C4" i="1"/>
</calcChain>
</file>

<file path=xl/sharedStrings.xml><?xml version="1.0" encoding="utf-8"?>
<sst xmlns="http://schemas.openxmlformats.org/spreadsheetml/2006/main" count="73" uniqueCount="30">
  <si>
    <t>%</t>
  </si>
  <si>
    <t>https://www.belstat.gov.by/upload-belstat/upload-belstat-word/Methodology/m5_invir_01_06_2022.doc</t>
  </si>
  <si>
    <t>Methodological comments</t>
  </si>
  <si>
    <t>Unit</t>
  </si>
  <si>
    <t>Temperature exchange equipment</t>
  </si>
  <si>
    <t>Lamps</t>
  </si>
  <si>
    <t>Large equipment</t>
  </si>
  <si>
    <t>Small IT and telecommunication equipment</t>
  </si>
  <si>
    <t>Small equipment (ex. IT and telecommunication equipment)</t>
  </si>
  <si>
    <t>kg per capita</t>
  </si>
  <si>
    <r>
      <t xml:space="preserve">1) </t>
    </r>
    <r>
      <rPr>
        <sz val="11"/>
        <color theme="1"/>
        <rFont val="Times New Roman"/>
        <family val="1"/>
        <charset val="204"/>
      </rPr>
      <t>Data of the Ministry of Housing and Communal Services of the Republic of Belarus.</t>
    </r>
  </si>
  <si>
    <t>Waste electrical and electronic equipment generated</t>
  </si>
  <si>
    <t>Year</t>
  </si>
  <si>
    <t>Indicator</t>
  </si>
  <si>
    <t>tonnes</t>
  </si>
  <si>
    <r>
      <rPr>
        <sz val="12"/>
        <color theme="1"/>
        <rFont val="Times New Roman"/>
        <family val="1"/>
        <charset val="204"/>
      </rPr>
      <t>tonnes</t>
    </r>
    <r>
      <rPr>
        <vertAlign val="superscript"/>
        <sz val="12"/>
        <color theme="1"/>
        <rFont val="Times New Roman"/>
        <family val="1"/>
        <charset val="204"/>
      </rPr>
      <t>1)</t>
    </r>
  </si>
  <si>
    <t>Average annual population</t>
  </si>
  <si>
    <t>EEE placed on the market</t>
  </si>
  <si>
    <t xml:space="preserve">Waste EEE generated </t>
  </si>
  <si>
    <t>Collection (procurement) of waste EEE</t>
  </si>
  <si>
    <t>Waste EEE collection rate</t>
  </si>
  <si>
    <t>persons</t>
  </si>
  <si>
    <t>Electrical and electronic equipment (EEE) - products for industrial and (or) household purposes, which use electric amperage or electromagnetic fields, as well as equipment for the generation, transmission and measurement of such amperage and fields, representing a set of interacting and complementary mechanisms, machines, appliances and devices involved in a single technological scheme, including schemes on electronic devices and components.</t>
  </si>
  <si>
    <t>Waste electrical and electronic equipment (Waste EEE) - equipment that has lost its consumer properties, including components and units which present a part of the equipment at the time of its decommissioning.</t>
  </si>
  <si>
    <r>
      <t xml:space="preserve">Statistical indicators of generation of waste electrical and electronic equipment include:
</t>
    </r>
    <r>
      <rPr>
        <b/>
        <sz val="11"/>
        <color theme="1"/>
        <rFont val="Times New Roman"/>
        <family val="1"/>
        <charset val="204"/>
      </rPr>
      <t xml:space="preserve">EEE placed on the market </t>
    </r>
    <r>
      <rPr>
        <sz val="11"/>
        <color theme="1"/>
        <rFont val="Times New Roman"/>
        <family val="1"/>
        <charset val="204"/>
      </rPr>
      <t xml:space="preserve">in kind and per capita;
</t>
    </r>
    <r>
      <rPr>
        <b/>
        <sz val="11"/>
        <color theme="1"/>
        <rFont val="Times New Roman"/>
        <family val="1"/>
        <charset val="204"/>
      </rPr>
      <t>waste EEE generated</t>
    </r>
    <r>
      <rPr>
        <sz val="11"/>
        <color theme="1"/>
        <rFont val="Times New Roman"/>
        <family val="1"/>
        <charset val="204"/>
      </rPr>
      <t xml:space="preserve"> in kind and per capita;
</t>
    </r>
    <r>
      <rPr>
        <b/>
        <sz val="11"/>
        <color theme="1"/>
        <rFont val="Times New Roman"/>
        <family val="1"/>
        <charset val="204"/>
      </rPr>
      <t>waste EEE collection rate</t>
    </r>
    <r>
      <rPr>
        <sz val="11"/>
        <color theme="1"/>
        <rFont val="Times New Roman"/>
        <family val="1"/>
        <charset val="204"/>
      </rPr>
      <t xml:space="preserve">;
</t>
    </r>
    <r>
      <rPr>
        <b/>
        <sz val="11"/>
        <color theme="1"/>
        <rFont val="Times New Roman"/>
        <family val="1"/>
        <charset val="204"/>
      </rPr>
      <t>collection (procurement) of waste EEE per capita</t>
    </r>
    <r>
      <rPr>
        <sz val="11"/>
        <color theme="1"/>
        <rFont val="Times New Roman"/>
        <family val="1"/>
        <charset val="204"/>
      </rPr>
      <t xml:space="preserve">.
</t>
    </r>
  </si>
  <si>
    <t>The calculation of EEE placed on the market and waste EEE generated is carried out by categories of electrical and electronic equipment in accordance with the EU-6 classification by Annex III of Directive 2012/19/EU of the European Parliament and of the Council of 4 July 2012 "On waste electrical and electronic equipment".</t>
  </si>
  <si>
    <t xml:space="preserve">Screens, monitors and equipment containing screens </t>
  </si>
  <si>
    <t>Statistical indicators of generation of waste electrical and electronic equipment were calculated by Belstat according to the Methodology for calculating statistical indicators of generation of waste electrical and electronic equipment, developed in accordance with the guidelines «E-Waste statistics: guidelines on classification, reporting and indicators» prepared by the Sustainable Cycles (SCYCLE) Programme of the United Nations University and approved by the Resolution of the National Statistical Committee of the Republic of Belarus No. 9 from March 25, 2022:</t>
  </si>
  <si>
    <t>__________________</t>
  </si>
  <si>
    <t>Electrical and electronic equipment placed on the market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</si>
</sst>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sz val="14"/>
      <color theme="1"/>
      <name val="Times New Roman"/>
      <family val="1"/>
      <charset val="204"/>
    </font>
    <font>
      <b/>
      <sz val="11"/>
      <color theme="1"/>
      <name val="Times New Roman"/>
      <family val="1"/>
      <charset val="204"/>
    </font>
    <font>
      <u/>
      <sz val="11"/>
      <color theme="10"/>
      <name val="Calibri"/>
      <family val="2"/>
      <charset val="204"/>
      <scheme val="minor"/>
    </font>
    <font>
      <sz val="12"/>
      <name val="Times New Roman"/>
      <family val="1"/>
      <charset val="204"/>
    </font>
    <font>
      <vertAlign val="superscript"/>
      <sz val="12"/>
      <color theme="1"/>
      <name val="Times New Roman"/>
      <family val="1"/>
      <charset val="204"/>
    </font>
    <font>
      <vertAlign val="superscript"/>
      <sz val="11"/>
      <color theme="1"/>
      <name val="Times New Roman"/>
      <family val="1"/>
      <charset val="204"/>
    </font>
    <font>
      <sz val="11"/>
      <name val="Times New Roman"/>
      <family val="1"/>
      <charset val="204"/>
    </font>
    <font>
      <u/>
      <sz val="11"/>
      <color theme="1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2" fillId="0" borderId="0" xfId="0" applyFont="1"/>
    <xf numFmtId="0" fontId="1" fillId="2" borderId="1" xfId="0" applyFont="1" applyFill="1" applyBorder="1" applyAlignment="1">
      <alignment horizontal="center" vertical="center"/>
    </xf>
    <xf numFmtId="0" fontId="3" fillId="0" borderId="0" xfId="0" applyFont="1"/>
    <xf numFmtId="0" fontId="2" fillId="0" borderId="0" xfId="0" applyFont="1" applyFill="1"/>
    <xf numFmtId="0" fontId="1" fillId="0" borderId="0" xfId="0" applyFont="1" applyFill="1"/>
    <xf numFmtId="3" fontId="1" fillId="0" borderId="1" xfId="0" applyNumberFormat="1" applyFont="1" applyFill="1" applyBorder="1" applyAlignment="1">
      <alignment horizontal="right" vertical="center"/>
    </xf>
    <xf numFmtId="164" fontId="1" fillId="0" borderId="1"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3" fontId="1" fillId="2" borderId="1" xfId="0" applyNumberFormat="1" applyFont="1" applyFill="1" applyBorder="1" applyAlignment="1">
      <alignment horizontal="right" vertical="center"/>
    </xf>
    <xf numFmtId="0" fontId="3" fillId="0" borderId="0" xfId="0" applyFont="1" applyAlignment="1">
      <alignment horizontal="center"/>
    </xf>
    <xf numFmtId="0" fontId="2" fillId="0" borderId="0" xfId="0" applyFont="1" applyAlignment="1">
      <alignment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8" fillId="0" borderId="0" xfId="0" applyFont="1"/>
    <xf numFmtId="0" fontId="7" fillId="0" borderId="1" xfId="0" applyFont="1" applyFill="1" applyBorder="1" applyAlignment="1">
      <alignment horizontal="center" vertical="center"/>
    </xf>
    <xf numFmtId="0" fontId="2" fillId="0" borderId="0" xfId="0" applyFont="1" applyAlignment="1">
      <alignment vertical="top" wrapText="1"/>
    </xf>
    <xf numFmtId="0" fontId="9" fillId="0" borderId="0" xfId="0" applyFont="1" applyAlignment="1">
      <alignment vertical="top" wrapText="1"/>
    </xf>
    <xf numFmtId="0" fontId="3" fillId="3" borderId="1" xfId="0" applyFont="1" applyFill="1" applyBorder="1" applyAlignment="1">
      <alignment horizontal="center" vertical="top"/>
    </xf>
    <xf numFmtId="3" fontId="1" fillId="0" borderId="0" xfId="0" applyNumberFormat="1" applyFont="1" applyFill="1" applyBorder="1" applyAlignment="1">
      <alignment horizontal="right" vertical="center"/>
    </xf>
    <xf numFmtId="0" fontId="2" fillId="0" borderId="0" xfId="0" applyFont="1" applyBorder="1"/>
    <xf numFmtId="0" fontId="10" fillId="0" borderId="0" xfId="1" applyFont="1" applyAlignment="1">
      <alignment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center"/>
    </xf>
    <xf numFmtId="0" fontId="3" fillId="3" borderId="1" xfId="0" applyFont="1" applyFill="1" applyBorder="1" applyAlignment="1">
      <alignment horizontal="center" vertical="top"/>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2"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2"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lstat.gov.by/upload-belstat/upload-belstat-word/Methodology/m5_invir_01_06_2022.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I12" sqref="I12"/>
    </sheetView>
  </sheetViews>
  <sheetFormatPr defaultRowHeight="15" x14ac:dyDescent="0.25"/>
  <cols>
    <col min="1" max="1" width="49" style="1" customWidth="1"/>
    <col min="2" max="2" width="17.140625" style="1" customWidth="1"/>
    <col min="3" max="5" width="15.28515625" style="1" customWidth="1"/>
    <col min="6" max="16384" width="9.140625" style="1"/>
  </cols>
  <sheetData>
    <row r="1" spans="1:6" ht="15.75" customHeight="1" x14ac:dyDescent="0.25">
      <c r="A1" s="25" t="s">
        <v>13</v>
      </c>
      <c r="B1" s="25" t="s">
        <v>3</v>
      </c>
      <c r="C1" s="24" t="s">
        <v>12</v>
      </c>
      <c r="D1" s="24"/>
      <c r="E1" s="24"/>
    </row>
    <row r="2" spans="1:6" s="3" customFormat="1" ht="19.5" customHeight="1" x14ac:dyDescent="0.3">
      <c r="A2" s="25"/>
      <c r="B2" s="25"/>
      <c r="C2" s="19">
        <v>2022</v>
      </c>
      <c r="D2" s="19">
        <v>2023</v>
      </c>
      <c r="E2" s="19">
        <v>2024</v>
      </c>
    </row>
    <row r="3" spans="1:6" s="5" customFormat="1" ht="24" customHeight="1" x14ac:dyDescent="0.25">
      <c r="A3" s="26" t="s">
        <v>17</v>
      </c>
      <c r="B3" s="8" t="s">
        <v>14</v>
      </c>
      <c r="C3" s="7">
        <v>86944.754000000001</v>
      </c>
      <c r="D3" s="7">
        <v>93725.813999999998</v>
      </c>
      <c r="E3" s="7">
        <v>105595.288</v>
      </c>
    </row>
    <row r="4" spans="1:6" s="5" customFormat="1" ht="24" customHeight="1" x14ac:dyDescent="0.25">
      <c r="A4" s="26"/>
      <c r="B4" s="14" t="s">
        <v>9</v>
      </c>
      <c r="C4" s="7">
        <f>C3*1000/C10</f>
        <v>9.4217690782829919</v>
      </c>
      <c r="D4" s="7">
        <f>D3*1000/D10</f>
        <v>10.211676936181414</v>
      </c>
      <c r="E4" s="7">
        <f>E3*1000/E10</f>
        <v>11.562419539871815</v>
      </c>
    </row>
    <row r="5" spans="1:6" s="5" customFormat="1" ht="24" customHeight="1" x14ac:dyDescent="0.25">
      <c r="A5" s="27" t="s">
        <v>18</v>
      </c>
      <c r="B5" s="8" t="s">
        <v>14</v>
      </c>
      <c r="C5" s="7">
        <v>81289.311000000002</v>
      </c>
      <c r="D5" s="7">
        <v>82484.172000000006</v>
      </c>
      <c r="E5" s="7">
        <v>84071.101999999999</v>
      </c>
    </row>
    <row r="6" spans="1:6" s="5" customFormat="1" ht="24" customHeight="1" x14ac:dyDescent="0.25">
      <c r="A6" s="28"/>
      <c r="B6" s="14" t="s">
        <v>9</v>
      </c>
      <c r="C6" s="7">
        <f>C5*1000/C10</f>
        <v>8.8089169448306155</v>
      </c>
      <c r="D6" s="7">
        <f>D5*1000/D10</f>
        <v>8.9868701146988261</v>
      </c>
      <c r="E6" s="7">
        <f>E5*1000/E10</f>
        <v>9.2055750868670998</v>
      </c>
    </row>
    <row r="7" spans="1:6" s="5" customFormat="1" ht="24" customHeight="1" x14ac:dyDescent="0.25">
      <c r="A7" s="26" t="s">
        <v>19</v>
      </c>
      <c r="B7" s="16" t="s">
        <v>15</v>
      </c>
      <c r="C7" s="7">
        <v>21820</v>
      </c>
      <c r="D7" s="7">
        <v>23100</v>
      </c>
      <c r="E7" s="7">
        <v>25249.7</v>
      </c>
    </row>
    <row r="8" spans="1:6" s="5" customFormat="1" ht="24" customHeight="1" x14ac:dyDescent="0.25">
      <c r="A8" s="26"/>
      <c r="B8" s="14" t="s">
        <v>9</v>
      </c>
      <c r="C8" s="7">
        <f>C7*1000/C10</f>
        <v>2.3645245035500917</v>
      </c>
      <c r="D8" s="7">
        <f>D7*1000/D10</f>
        <v>2.51680649288136</v>
      </c>
      <c r="E8" s="7">
        <f>E7*1000/E10</f>
        <v>2.7647789043001745</v>
      </c>
    </row>
    <row r="9" spans="1:6" s="5" customFormat="1" ht="39.75" customHeight="1" x14ac:dyDescent="0.25">
      <c r="A9" s="13" t="s">
        <v>20</v>
      </c>
      <c r="B9" s="12" t="s">
        <v>0</v>
      </c>
      <c r="C9" s="7">
        <f>C7/C5*100</f>
        <v>26.842397520136441</v>
      </c>
      <c r="D9" s="7">
        <f>D7/D5*100</f>
        <v>28.005372958099162</v>
      </c>
      <c r="E9" s="7">
        <f>E7/E5*100</f>
        <v>30.033744532098556</v>
      </c>
    </row>
    <row r="10" spans="1:6" s="5" customFormat="1" ht="24" customHeight="1" x14ac:dyDescent="0.25">
      <c r="A10" s="13" t="s">
        <v>16</v>
      </c>
      <c r="B10" s="12" t="s">
        <v>21</v>
      </c>
      <c r="C10" s="6">
        <v>9228071</v>
      </c>
      <c r="D10" s="6">
        <v>9178298</v>
      </c>
      <c r="E10" s="6">
        <v>9132629</v>
      </c>
    </row>
    <row r="11" spans="1:6" ht="15.75" x14ac:dyDescent="0.25">
      <c r="A11" s="1" t="s">
        <v>28</v>
      </c>
      <c r="E11" s="20"/>
      <c r="F11" s="21"/>
    </row>
    <row r="12" spans="1:6" ht="18" x14ac:dyDescent="0.25">
      <c r="A12" s="15" t="s">
        <v>10</v>
      </c>
    </row>
    <row r="21" spans="3:3" x14ac:dyDescent="0.25">
      <c r="C21" s="21"/>
    </row>
    <row r="22" spans="3:3" x14ac:dyDescent="0.25">
      <c r="C22" s="21"/>
    </row>
    <row r="23" spans="3:3" x14ac:dyDescent="0.25">
      <c r="C23" s="21"/>
    </row>
  </sheetData>
  <mergeCells count="6">
    <mergeCell ref="C1:E1"/>
    <mergeCell ref="B1:B2"/>
    <mergeCell ref="A1:A2"/>
    <mergeCell ref="A3:A4"/>
    <mergeCell ref="A7:A8"/>
    <mergeCell ref="A5:A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4" sqref="B24"/>
    </sheetView>
  </sheetViews>
  <sheetFormatPr defaultRowHeight="15" x14ac:dyDescent="0.25"/>
  <cols>
    <col min="1" max="1" width="6.28515625" customWidth="1"/>
    <col min="2" max="2" width="53.28515625" customWidth="1"/>
    <col min="3" max="3" width="18.28515625" customWidth="1"/>
    <col min="4" max="6" width="15.140625" customWidth="1"/>
  </cols>
  <sheetData>
    <row r="1" spans="1:6" ht="18.75" x14ac:dyDescent="0.25">
      <c r="A1" s="25" t="s">
        <v>13</v>
      </c>
      <c r="B1" s="25"/>
      <c r="C1" s="25" t="s">
        <v>3</v>
      </c>
      <c r="D1" s="24" t="s">
        <v>12</v>
      </c>
      <c r="E1" s="24"/>
      <c r="F1" s="24"/>
    </row>
    <row r="2" spans="1:6" ht="20.25" customHeight="1" x14ac:dyDescent="0.25">
      <c r="A2" s="25"/>
      <c r="B2" s="25"/>
      <c r="C2" s="25"/>
      <c r="D2" s="19">
        <v>2022</v>
      </c>
      <c r="E2" s="19">
        <v>2023</v>
      </c>
      <c r="F2" s="19">
        <v>2024</v>
      </c>
    </row>
    <row r="3" spans="1:6" s="4" customFormat="1" ht="21" customHeight="1" x14ac:dyDescent="0.25">
      <c r="A3" s="32" t="s">
        <v>29</v>
      </c>
      <c r="B3" s="32"/>
      <c r="C3" s="32"/>
      <c r="D3" s="32"/>
      <c r="E3" s="32"/>
      <c r="F3" s="32"/>
    </row>
    <row r="4" spans="1:6" s="4" customFormat="1" ht="17.25" customHeight="1" x14ac:dyDescent="0.25">
      <c r="A4" s="30">
        <v>1</v>
      </c>
      <c r="B4" s="31" t="s">
        <v>4</v>
      </c>
      <c r="C4" s="8" t="s">
        <v>14</v>
      </c>
      <c r="D4" s="6">
        <v>22633.978999999999</v>
      </c>
      <c r="E4" s="6">
        <v>23331.626</v>
      </c>
      <c r="F4" s="6">
        <v>23831.195</v>
      </c>
    </row>
    <row r="5" spans="1:6" s="4" customFormat="1" ht="17.25" customHeight="1" x14ac:dyDescent="0.25">
      <c r="A5" s="30"/>
      <c r="B5" s="31"/>
      <c r="C5" s="14" t="s">
        <v>9</v>
      </c>
      <c r="D5" s="7">
        <f>D4*1000/D16</f>
        <v>2.4527313454783779</v>
      </c>
      <c r="E5" s="7">
        <f>E4*1000/E16</f>
        <v>2.542042762176604</v>
      </c>
      <c r="F5" s="7">
        <f>F4*1000/F16</f>
        <v>2.6094561598856147</v>
      </c>
    </row>
    <row r="6" spans="1:6" s="4" customFormat="1" ht="17.25" customHeight="1" x14ac:dyDescent="0.25">
      <c r="A6" s="30">
        <v>2</v>
      </c>
      <c r="B6" s="31" t="s">
        <v>26</v>
      </c>
      <c r="C6" s="8" t="s">
        <v>14</v>
      </c>
      <c r="D6" s="6">
        <v>6797.6270000000004</v>
      </c>
      <c r="E6" s="6">
        <v>10902.964</v>
      </c>
      <c r="F6" s="6">
        <v>12246.715</v>
      </c>
    </row>
    <row r="7" spans="1:6" s="4" customFormat="1" ht="17.25" customHeight="1" x14ac:dyDescent="0.25">
      <c r="A7" s="30"/>
      <c r="B7" s="31"/>
      <c r="C7" s="14" t="s">
        <v>9</v>
      </c>
      <c r="D7" s="7">
        <f>D6*1000/D16</f>
        <v>0.73662491326735569</v>
      </c>
      <c r="E7" s="7">
        <f>E6*1000/E16</f>
        <v>1.1879069518117629</v>
      </c>
      <c r="F7" s="7">
        <f>F6*1000/F16</f>
        <v>1.3409846168063984</v>
      </c>
    </row>
    <row r="8" spans="1:6" s="4" customFormat="1" ht="17.25" customHeight="1" x14ac:dyDescent="0.25">
      <c r="A8" s="30">
        <v>3</v>
      </c>
      <c r="B8" s="31" t="s">
        <v>5</v>
      </c>
      <c r="C8" s="8" t="s">
        <v>14</v>
      </c>
      <c r="D8" s="6">
        <v>537.38400000000001</v>
      </c>
      <c r="E8" s="6">
        <v>662.73700000000008</v>
      </c>
      <c r="F8" s="6">
        <v>639.25400000000002</v>
      </c>
    </row>
    <row r="9" spans="1:6" s="4" customFormat="1" ht="17.25" customHeight="1" x14ac:dyDescent="0.25">
      <c r="A9" s="30"/>
      <c r="B9" s="31"/>
      <c r="C9" s="14" t="s">
        <v>9</v>
      </c>
      <c r="D9" s="7">
        <f>D8*1000/D16</f>
        <v>5.8233622173041365E-2</v>
      </c>
      <c r="E9" s="7">
        <f>E8*1000/E16</f>
        <v>7.2206960375442164E-2</v>
      </c>
      <c r="F9" s="7">
        <f>F8*1000/F16</f>
        <v>6.9996711790219449E-2</v>
      </c>
    </row>
    <row r="10" spans="1:6" s="4" customFormat="1" ht="17.25" customHeight="1" x14ac:dyDescent="0.25">
      <c r="A10" s="30">
        <v>4</v>
      </c>
      <c r="B10" s="31" t="s">
        <v>6</v>
      </c>
      <c r="C10" s="8" t="s">
        <v>14</v>
      </c>
      <c r="D10" s="6">
        <v>24775.546999999999</v>
      </c>
      <c r="E10" s="6">
        <v>25074.559000000001</v>
      </c>
      <c r="F10" s="6">
        <v>29230.947</v>
      </c>
    </row>
    <row r="11" spans="1:6" s="4" customFormat="1" ht="17.25" customHeight="1" x14ac:dyDescent="0.25">
      <c r="A11" s="30"/>
      <c r="B11" s="31"/>
      <c r="C11" s="14" t="s">
        <v>9</v>
      </c>
      <c r="D11" s="7">
        <f>D10*1000/D16</f>
        <v>2.6848023817762132</v>
      </c>
      <c r="E11" s="7">
        <f>E10*1000/E16</f>
        <v>2.7319399522656598</v>
      </c>
      <c r="F11" s="7">
        <f>F10*1000/F16</f>
        <v>3.2007154785330707</v>
      </c>
    </row>
    <row r="12" spans="1:6" s="4" customFormat="1" ht="17.25" customHeight="1" x14ac:dyDescent="0.25">
      <c r="A12" s="30">
        <v>5</v>
      </c>
      <c r="B12" s="31" t="s">
        <v>8</v>
      </c>
      <c r="C12" s="8" t="s">
        <v>14</v>
      </c>
      <c r="D12" s="6">
        <v>28765.469000000001</v>
      </c>
      <c r="E12" s="6">
        <v>30029.129000000001</v>
      </c>
      <c r="F12" s="6">
        <v>35232.254000000001</v>
      </c>
    </row>
    <row r="13" spans="1:6" s="4" customFormat="1" ht="17.25" customHeight="1" x14ac:dyDescent="0.25">
      <c r="A13" s="30"/>
      <c r="B13" s="31"/>
      <c r="C13" s="14" t="s">
        <v>9</v>
      </c>
      <c r="D13" s="7">
        <f>D12*1000/D16</f>
        <v>3.1171703165266065</v>
      </c>
      <c r="E13" s="7">
        <f>E12*1000/E16</f>
        <v>3.2717535429771401</v>
      </c>
      <c r="F13" s="7">
        <f>F12*1000/F16</f>
        <v>3.8578435628995771</v>
      </c>
    </row>
    <row r="14" spans="1:6" s="4" customFormat="1" ht="17.25" customHeight="1" x14ac:dyDescent="0.25">
      <c r="A14" s="30">
        <v>6</v>
      </c>
      <c r="B14" s="31" t="s">
        <v>7</v>
      </c>
      <c r="C14" s="8" t="s">
        <v>14</v>
      </c>
      <c r="D14" s="6">
        <v>3434.748</v>
      </c>
      <c r="E14" s="6">
        <v>3724.8</v>
      </c>
      <c r="F14" s="6">
        <v>4414.9229999999998</v>
      </c>
    </row>
    <row r="15" spans="1:6" s="4" customFormat="1" ht="17.25" customHeight="1" x14ac:dyDescent="0.25">
      <c r="A15" s="30"/>
      <c r="B15" s="31"/>
      <c r="C15" s="14" t="s">
        <v>9</v>
      </c>
      <c r="D15" s="7">
        <f>D14*1000/D16</f>
        <v>0.37220649906139647</v>
      </c>
      <c r="E15" s="7">
        <f>E14*1000/E16</f>
        <v>0.4058268755274671</v>
      </c>
      <c r="F15" s="7">
        <f>F14*1000/F16</f>
        <v>0.48342300995693571</v>
      </c>
    </row>
    <row r="16" spans="1:6" s="1" customFormat="1" ht="17.25" customHeight="1" x14ac:dyDescent="0.25">
      <c r="A16" s="29" t="s">
        <v>16</v>
      </c>
      <c r="B16" s="29"/>
      <c r="C16" s="2" t="s">
        <v>21</v>
      </c>
      <c r="D16" s="9">
        <v>9228071</v>
      </c>
      <c r="E16" s="9">
        <v>9178298</v>
      </c>
      <c r="F16" s="9">
        <v>9132629</v>
      </c>
    </row>
  </sheetData>
  <mergeCells count="17">
    <mergeCell ref="A1:B2"/>
    <mergeCell ref="C1:C2"/>
    <mergeCell ref="B10:B11"/>
    <mergeCell ref="D1:F1"/>
    <mergeCell ref="A3:F3"/>
    <mergeCell ref="A16:B16"/>
    <mergeCell ref="A4:A5"/>
    <mergeCell ref="A12:A13"/>
    <mergeCell ref="B12:B13"/>
    <mergeCell ref="A14:A15"/>
    <mergeCell ref="B14:B15"/>
    <mergeCell ref="B4:B5"/>
    <mergeCell ref="A6:A7"/>
    <mergeCell ref="B6:B7"/>
    <mergeCell ref="A8:A9"/>
    <mergeCell ref="B8:B9"/>
    <mergeCell ref="A10:A1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H7" sqref="H7"/>
    </sheetView>
  </sheetViews>
  <sheetFormatPr defaultRowHeight="15" x14ac:dyDescent="0.25"/>
  <cols>
    <col min="1" max="1" width="6.28515625" customWidth="1"/>
    <col min="2" max="2" width="53.28515625" customWidth="1"/>
    <col min="3" max="3" width="18" customWidth="1"/>
    <col min="4" max="6" width="15.140625" customWidth="1"/>
  </cols>
  <sheetData>
    <row r="1" spans="1:6" ht="18.75" x14ac:dyDescent="0.25">
      <c r="A1" s="25" t="s">
        <v>13</v>
      </c>
      <c r="B1" s="25"/>
      <c r="C1" s="25" t="s">
        <v>3</v>
      </c>
      <c r="D1" s="24" t="s">
        <v>12</v>
      </c>
      <c r="E1" s="24"/>
      <c r="F1" s="24"/>
    </row>
    <row r="2" spans="1:6" ht="19.5" customHeight="1" x14ac:dyDescent="0.25">
      <c r="A2" s="25"/>
      <c r="B2" s="25"/>
      <c r="C2" s="25"/>
      <c r="D2" s="23">
        <v>2022</v>
      </c>
      <c r="E2" s="23">
        <v>2023</v>
      </c>
      <c r="F2" s="23">
        <v>2024</v>
      </c>
    </row>
    <row r="3" spans="1:6" s="4" customFormat="1" ht="21" customHeight="1" x14ac:dyDescent="0.25">
      <c r="A3" s="32" t="s">
        <v>11</v>
      </c>
      <c r="B3" s="32"/>
      <c r="C3" s="32"/>
      <c r="D3" s="32"/>
      <c r="E3" s="32"/>
      <c r="F3" s="32"/>
    </row>
    <row r="4" spans="1:6" s="4" customFormat="1" ht="17.25" customHeight="1" x14ac:dyDescent="0.25">
      <c r="A4" s="30">
        <v>1</v>
      </c>
      <c r="B4" s="31" t="s">
        <v>4</v>
      </c>
      <c r="C4" s="8" t="s">
        <v>14</v>
      </c>
      <c r="D4" s="6">
        <v>19588.272000000001</v>
      </c>
      <c r="E4" s="6">
        <v>20280.726999999999</v>
      </c>
      <c r="F4" s="6">
        <v>20887.564999999999</v>
      </c>
    </row>
    <row r="5" spans="1:6" s="4" customFormat="1" ht="17.25" customHeight="1" x14ac:dyDescent="0.25">
      <c r="A5" s="30"/>
      <c r="B5" s="31"/>
      <c r="C5" s="14" t="s">
        <v>9</v>
      </c>
      <c r="D5" s="7">
        <f>D4*1000/D16</f>
        <v>2.1226832780111899</v>
      </c>
      <c r="E5" s="7">
        <f>E4*1000/E16</f>
        <v>2.2096391945434766</v>
      </c>
      <c r="F5" s="7">
        <f>F4*1000/F16</f>
        <v>2.2871360481193315</v>
      </c>
    </row>
    <row r="6" spans="1:6" s="4" customFormat="1" ht="17.25" customHeight="1" x14ac:dyDescent="0.25">
      <c r="A6" s="30">
        <v>2</v>
      </c>
      <c r="B6" s="31" t="s">
        <v>26</v>
      </c>
      <c r="C6" s="8" t="s">
        <v>14</v>
      </c>
      <c r="D6" s="6">
        <v>9945.1830000000009</v>
      </c>
      <c r="E6" s="6">
        <v>9205.4159999999993</v>
      </c>
      <c r="F6" s="6">
        <v>8646.24</v>
      </c>
    </row>
    <row r="7" spans="1:6" s="4" customFormat="1" ht="17.25" customHeight="1" x14ac:dyDescent="0.25">
      <c r="A7" s="30"/>
      <c r="B7" s="31"/>
      <c r="C7" s="14" t="s">
        <v>9</v>
      </c>
      <c r="D7" s="7">
        <f>D6*1000/D16</f>
        <v>1.0777098485696524</v>
      </c>
      <c r="E7" s="7">
        <f>E6*1000/E16</f>
        <v>1.0029545782889158</v>
      </c>
      <c r="F7" s="7">
        <f>F6*1000/F16</f>
        <v>0.94674162281200736</v>
      </c>
    </row>
    <row r="8" spans="1:6" s="4" customFormat="1" ht="17.25" customHeight="1" x14ac:dyDescent="0.25">
      <c r="A8" s="30">
        <v>3</v>
      </c>
      <c r="B8" s="31" t="s">
        <v>5</v>
      </c>
      <c r="C8" s="8" t="s">
        <v>14</v>
      </c>
      <c r="D8" s="6">
        <v>2006.2260000000001</v>
      </c>
      <c r="E8" s="6">
        <v>1952.7539999999999</v>
      </c>
      <c r="F8" s="6">
        <v>1882.2650000000001</v>
      </c>
    </row>
    <row r="9" spans="1:6" s="4" customFormat="1" ht="17.25" customHeight="1" x14ac:dyDescent="0.25">
      <c r="A9" s="30"/>
      <c r="B9" s="31"/>
      <c r="C9" s="14" t="s">
        <v>9</v>
      </c>
      <c r="D9" s="7">
        <f>D8*1000/D16</f>
        <v>0.21740469920528352</v>
      </c>
      <c r="E9" s="7">
        <f>E8*1000/E16</f>
        <v>0.21275774658874663</v>
      </c>
      <c r="F9" s="7">
        <f>F8*1000/F16</f>
        <v>0.20610330278389716</v>
      </c>
    </row>
    <row r="10" spans="1:6" s="4" customFormat="1" ht="17.25" customHeight="1" x14ac:dyDescent="0.25">
      <c r="A10" s="30">
        <v>4</v>
      </c>
      <c r="B10" s="31" t="s">
        <v>6</v>
      </c>
      <c r="C10" s="8" t="s">
        <v>14</v>
      </c>
      <c r="D10" s="6">
        <v>25442.328000000001</v>
      </c>
      <c r="E10" s="6">
        <v>26077.063999999998</v>
      </c>
      <c r="F10" s="6">
        <v>26611.123</v>
      </c>
    </row>
    <row r="11" spans="1:6" s="4" customFormat="1" ht="17.25" customHeight="1" x14ac:dyDescent="0.25">
      <c r="A11" s="30"/>
      <c r="B11" s="31"/>
      <c r="C11" s="14" t="s">
        <v>9</v>
      </c>
      <c r="D11" s="7">
        <f>D10*1000/D16</f>
        <v>2.7570581110613475</v>
      </c>
      <c r="E11" s="7">
        <f>E10*1000/E16</f>
        <v>2.8411655407135399</v>
      </c>
      <c r="F11" s="7">
        <f>F10*1000/F16</f>
        <v>2.9138513126942964</v>
      </c>
    </row>
    <row r="12" spans="1:6" s="4" customFormat="1" ht="17.25" customHeight="1" x14ac:dyDescent="0.25">
      <c r="A12" s="30">
        <v>5</v>
      </c>
      <c r="B12" s="31" t="s">
        <v>8</v>
      </c>
      <c r="C12" s="8" t="s">
        <v>14</v>
      </c>
      <c r="D12" s="6">
        <v>19683.826000000001</v>
      </c>
      <c r="E12" s="6">
        <v>20407.481</v>
      </c>
      <c r="F12" s="6">
        <v>21517.885999999999</v>
      </c>
    </row>
    <row r="13" spans="1:6" s="4" customFormat="1" ht="17.25" customHeight="1" x14ac:dyDescent="0.25">
      <c r="A13" s="30"/>
      <c r="B13" s="31"/>
      <c r="C13" s="14" t="s">
        <v>9</v>
      </c>
      <c r="D13" s="7">
        <f>D12*1000/D16</f>
        <v>2.1330379881125752</v>
      </c>
      <c r="E13" s="7">
        <f>E12*1000/E16</f>
        <v>2.2234493802663633</v>
      </c>
      <c r="F13" s="7">
        <f>F12*1000/F16</f>
        <v>2.356154618785018</v>
      </c>
    </row>
    <row r="14" spans="1:6" s="4" customFormat="1" ht="17.25" customHeight="1" x14ac:dyDescent="0.25">
      <c r="A14" s="30">
        <v>6</v>
      </c>
      <c r="B14" s="31" t="s">
        <v>7</v>
      </c>
      <c r="C14" s="8" t="s">
        <v>14</v>
      </c>
      <c r="D14" s="6">
        <v>4623.4759999999997</v>
      </c>
      <c r="E14" s="6">
        <v>4560.7299999999996</v>
      </c>
      <c r="F14" s="6">
        <v>4526.0219999999999</v>
      </c>
    </row>
    <row r="15" spans="1:6" s="4" customFormat="1" ht="17.25" customHeight="1" x14ac:dyDescent="0.25">
      <c r="A15" s="30"/>
      <c r="B15" s="31"/>
      <c r="C15" s="14" t="s">
        <v>9</v>
      </c>
      <c r="D15" s="7">
        <f>D14*1000/D16</f>
        <v>0.50102301987056663</v>
      </c>
      <c r="E15" s="7">
        <f>E14*1000/E16</f>
        <v>0.49690367429778376</v>
      </c>
      <c r="F15" s="7">
        <f>F14*1000/F16</f>
        <v>0.49558807217505496</v>
      </c>
    </row>
    <row r="16" spans="1:6" s="4" customFormat="1" ht="20.25" customHeight="1" x14ac:dyDescent="0.25">
      <c r="A16" s="29" t="s">
        <v>16</v>
      </c>
      <c r="B16" s="29"/>
      <c r="C16" s="2" t="s">
        <v>21</v>
      </c>
      <c r="D16" s="9">
        <v>9228071</v>
      </c>
      <c r="E16" s="9">
        <v>9178298</v>
      </c>
      <c r="F16" s="9">
        <v>9132629</v>
      </c>
    </row>
  </sheetData>
  <mergeCells count="17">
    <mergeCell ref="B14:B15"/>
    <mergeCell ref="D1:F1"/>
    <mergeCell ref="A3:F3"/>
    <mergeCell ref="A1:B2"/>
    <mergeCell ref="C1:C2"/>
    <mergeCell ref="A16:B16"/>
    <mergeCell ref="A4:A5"/>
    <mergeCell ref="B4:B5"/>
    <mergeCell ref="A6:A7"/>
    <mergeCell ref="B6:B7"/>
    <mergeCell ref="A8:A9"/>
    <mergeCell ref="B8:B9"/>
    <mergeCell ref="A10:A11"/>
    <mergeCell ref="B10:B11"/>
    <mergeCell ref="A12:A13"/>
    <mergeCell ref="B12:B13"/>
    <mergeCell ref="A14:A1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C6" sqref="C6"/>
    </sheetView>
  </sheetViews>
  <sheetFormatPr defaultRowHeight="15" x14ac:dyDescent="0.25"/>
  <cols>
    <col min="1" max="1" width="83.140625" customWidth="1"/>
  </cols>
  <sheetData>
    <row r="1" spans="1:1" ht="18.75" x14ac:dyDescent="0.3">
      <c r="A1" s="10" t="s">
        <v>2</v>
      </c>
    </row>
    <row r="3" spans="1:1" ht="105" x14ac:dyDescent="0.25">
      <c r="A3" s="17" t="s">
        <v>27</v>
      </c>
    </row>
    <row r="4" spans="1:1" ht="30" x14ac:dyDescent="0.25">
      <c r="A4" s="22" t="s">
        <v>1</v>
      </c>
    </row>
    <row r="5" spans="1:1" x14ac:dyDescent="0.25">
      <c r="A5" s="1"/>
    </row>
    <row r="6" spans="1:1" ht="90" customHeight="1" x14ac:dyDescent="0.25">
      <c r="A6" s="17" t="s">
        <v>22</v>
      </c>
    </row>
    <row r="7" spans="1:1" x14ac:dyDescent="0.25">
      <c r="A7" s="11"/>
    </row>
    <row r="8" spans="1:1" ht="48.75" customHeight="1" x14ac:dyDescent="0.25">
      <c r="A8" s="17" t="s">
        <v>23</v>
      </c>
    </row>
    <row r="9" spans="1:1" x14ac:dyDescent="0.25">
      <c r="A9" s="1"/>
    </row>
    <row r="10" spans="1:1" ht="105" x14ac:dyDescent="0.25">
      <c r="A10" s="17" t="s">
        <v>24</v>
      </c>
    </row>
    <row r="11" spans="1:1" x14ac:dyDescent="0.25">
      <c r="A11" s="11"/>
    </row>
    <row r="12" spans="1:1" ht="60" x14ac:dyDescent="0.25">
      <c r="A12" s="18" t="s">
        <v>25</v>
      </c>
    </row>
  </sheetData>
  <hyperlinks>
    <hyperlink ref="A4"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Main indicators</vt:lpstr>
      <vt:lpstr>EEE placed on the market</vt:lpstr>
      <vt:lpstr>Waste EEE generated</vt:lpstr>
      <vt:lpstr>Methodological comments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Жосан Вероника Валерьевна</dc:creator>
  <cp:lastModifiedBy>Овсеенко Валерия Александровна</cp:lastModifiedBy>
  <cp:lastPrinted>2025-11-21T09:55:01Z</cp:lastPrinted>
  <dcterms:created xsi:type="dcterms:W3CDTF">2023-01-09T06:49:51Z</dcterms:created>
  <dcterms:modified xsi:type="dcterms:W3CDTF">2025-11-27T06:34:00Z</dcterms:modified>
</cp:coreProperties>
</file>