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285" yWindow="-45" windowWidth="12825" windowHeight="9390"/>
  </bookViews>
  <sheets>
    <sheet name="I-3" sheetId="5" r:id="rId1"/>
    <sheet name="Metadata" sheetId="6" r:id="rId2"/>
  </sheets>
  <definedNames>
    <definedName name="_xlnm.Print_Area" localSheetId="0">'I-3'!$A$1:$Q$31</definedName>
  </definedNames>
  <calcPr calcId="144525"/>
</workbook>
</file>

<file path=xl/calcChain.xml><?xml version="1.0" encoding="utf-8"?>
<calcChain xmlns="http://schemas.openxmlformats.org/spreadsheetml/2006/main">
  <c r="Q23" i="5" l="1"/>
  <c r="Q19" i="5"/>
  <c r="Q15" i="5"/>
  <c r="Q11" i="5"/>
  <c r="Q7" i="5"/>
  <c r="P23" i="5" l="1"/>
  <c r="P19" i="5"/>
  <c r="P15" i="5"/>
  <c r="P11" i="5"/>
  <c r="P7" i="5"/>
  <c r="O23" i="5" l="1"/>
  <c r="O19" i="5"/>
  <c r="O15" i="5"/>
  <c r="O11" i="5"/>
  <c r="O7" i="5"/>
  <c r="N23" i="5" l="1"/>
  <c r="N19" i="5"/>
  <c r="N15" i="5"/>
  <c r="N11" i="5"/>
  <c r="N7" i="5"/>
  <c r="D23" i="5" l="1"/>
  <c r="E23" i="5"/>
  <c r="D19" i="5"/>
  <c r="E19" i="5"/>
  <c r="G23" i="5" l="1"/>
  <c r="H23" i="5"/>
  <c r="I23" i="5"/>
  <c r="J23" i="5"/>
  <c r="K23" i="5"/>
  <c r="L23" i="5"/>
  <c r="M23" i="5"/>
  <c r="F23" i="5"/>
  <c r="G19" i="5"/>
  <c r="H19" i="5"/>
  <c r="I19" i="5"/>
  <c r="J19" i="5"/>
  <c r="K19" i="5"/>
  <c r="L19" i="5"/>
  <c r="M19" i="5"/>
  <c r="F19" i="5"/>
  <c r="E15" i="5"/>
  <c r="F15" i="5"/>
  <c r="G15" i="5"/>
  <c r="H15" i="5"/>
  <c r="I15" i="5"/>
  <c r="J15" i="5"/>
  <c r="K15" i="5"/>
  <c r="L15" i="5"/>
  <c r="M15" i="5"/>
  <c r="D15" i="5"/>
  <c r="E11" i="5"/>
  <c r="F11" i="5"/>
  <c r="G11" i="5"/>
  <c r="H11" i="5"/>
  <c r="I11" i="5"/>
  <c r="J11" i="5"/>
  <c r="K11" i="5"/>
  <c r="L11" i="5"/>
  <c r="M11" i="5"/>
  <c r="D11" i="5"/>
  <c r="E7" i="5"/>
  <c r="F7" i="5"/>
  <c r="G7" i="5"/>
  <c r="H7" i="5"/>
  <c r="I7" i="5"/>
  <c r="J7" i="5"/>
  <c r="K7" i="5"/>
  <c r="L7" i="5"/>
  <c r="M7" i="5"/>
  <c r="D7" i="5"/>
</calcChain>
</file>

<file path=xl/sharedStrings.xml><?xml version="1.0" encoding="utf-8"?>
<sst xmlns="http://schemas.openxmlformats.org/spreadsheetml/2006/main" count="66" uniqueCount="48">
  <si>
    <t>%</t>
  </si>
  <si>
    <t xml:space="preserve">Solid municipal waste </t>
  </si>
  <si>
    <t>1000 t</t>
  </si>
  <si>
    <t xml:space="preserve">Industrial waste </t>
  </si>
  <si>
    <t xml:space="preserve">Proportion of solid municipal waste recovered 
in total solid municipal waste generated </t>
  </si>
  <si>
    <t xml:space="preserve">Proportion of industrial waste recovered 
in total industrial waste generated </t>
  </si>
  <si>
    <r>
      <rPr>
        <i/>
        <sz val="12"/>
        <rFont val="Calibri"/>
        <family val="2"/>
        <charset val="204"/>
      </rPr>
      <t>of which:</t>
    </r>
    <r>
      <rPr>
        <b/>
        <i/>
        <sz val="12"/>
        <rFont val="Calibri"/>
        <family val="2"/>
        <charset val="204"/>
      </rPr>
      <t xml:space="preserve">
1st-3rd hazard categories </t>
    </r>
  </si>
  <si>
    <t xml:space="preserve">Solid municipal waste generated </t>
  </si>
  <si>
    <t xml:space="preserve">Solid municipal waste recovered </t>
  </si>
  <si>
    <t>Industrial waste generated</t>
  </si>
  <si>
    <t>Industrial waste recovered</t>
  </si>
  <si>
    <t xml:space="preserve">Hazardous industrial waste generated </t>
  </si>
  <si>
    <t>Non-hazardous</t>
  </si>
  <si>
    <t>Hazardous industrial waste recovered</t>
  </si>
  <si>
    <t xml:space="preserve">Non-hazardous industrial waste generated </t>
  </si>
  <si>
    <t>Non-hazardous industrial waste recovered</t>
  </si>
  <si>
    <t>Recovered industrial waste is reflected taking into account partial recovery of previously accumulated waste.</t>
  </si>
  <si>
    <t>Notes:</t>
  </si>
  <si>
    <t>Reference:</t>
  </si>
  <si>
    <t>Indicator 4– 15 –  by the data of the Ministry of Natural Resources and Environmental Protection of the Republic of Belarus.</t>
  </si>
  <si>
    <t xml:space="preserve">In accordance with the National classification of the Republic of Belarus 021-2019 “Classifier of waste occurring in Belarus” there are four hazard categories: 1 (extremely hazardous), 2 (high-hazard), 3 (hazardous), 4 (low-hazard). 
</t>
  </si>
  <si>
    <t>4 hazard category (low-hazard)</t>
  </si>
  <si>
    <t>Unit</t>
  </si>
  <si>
    <t>Indicator:</t>
  </si>
  <si>
    <t>I3 – Waste recovery</t>
  </si>
  <si>
    <t>Brief description:</t>
  </si>
  <si>
    <t>Methodology:</t>
  </si>
  <si>
    <t>Data source:</t>
  </si>
  <si>
    <t>Relevance of the indicator:</t>
  </si>
  <si>
    <t>Generation of solid municipal waste, recovery of solid municipal waste, proportion of solid municipal waste recovered in total solid municipal waste generated.</t>
  </si>
  <si>
    <t>Generation of industrial waste, recovery of industrial waste, proportion of industrial waste waste recovered in total industrial waste generated.</t>
  </si>
  <si>
    <r>
      <t xml:space="preserve">Waste recovery </t>
    </r>
    <r>
      <rPr>
        <sz val="12"/>
        <color theme="1"/>
        <rFont val="Arial"/>
        <family val="2"/>
        <charset val="204"/>
      </rPr>
      <t>is the use of waste for manufacturing products, electricity generation, performing works and provision of services.</t>
    </r>
  </si>
  <si>
    <t>Solid municipal waste recovery include data about:</t>
  </si>
  <si>
    <t>• secondary raw materials (paper and cardboard, glass, polymer, worn tires, waste oil, waste of electrical and electronic equipment and ferrous and nonferrous scrap) removed from solid municipal waste;</t>
  </si>
  <si>
    <t>• organic, calorific and inert fractions of secondary raw materials that was used.</t>
  </si>
  <si>
    <t>Data on mass of solid municipal waste generated are calculated as a sum of mass of solid municipal waste recovered and mass of solid municipal waste landfilled.</t>
  </si>
  <si>
    <r>
      <rPr>
        <b/>
        <sz val="12"/>
        <color theme="1"/>
        <rFont val="Arial"/>
        <family val="2"/>
        <charset val="204"/>
      </rPr>
      <t>Industrial waste</t>
    </r>
    <r>
      <rPr>
        <sz val="12"/>
        <color theme="1"/>
        <rFont val="Arial"/>
        <family val="2"/>
        <charset val="204"/>
      </rPr>
      <t xml:space="preserve"> includes waste generated in the process of economic activity (manufacture of goods, electricity generation, performing of work, provision of services); by- and associated products of extraction and processing of minerals.</t>
    </r>
  </si>
  <si>
    <r>
      <rPr>
        <b/>
        <sz val="12"/>
        <color theme="1"/>
        <rFont val="Arial"/>
        <family val="2"/>
        <charset val="204"/>
      </rPr>
      <t>Hazardous waste</t>
    </r>
    <r>
      <rPr>
        <sz val="12"/>
        <color theme="1"/>
        <rFont val="Arial"/>
        <family val="2"/>
        <charset val="204"/>
      </rPr>
      <t xml:space="preserve"> is waste containing substances with a hazardous property or properties, in such amounts and state, that this waste itself or when entering in contact with other substances, may pose a direct or potential danger to the environment, human health, or property due to its detrimental effect.</t>
    </r>
  </si>
  <si>
    <t xml:space="preserve">Industrial waste is classified by hazard category in accordance with the national classifier of the Republic of Belarus 021-2019 "Classifier of waste occurring in Belarus", where </t>
  </si>
  <si>
    <t xml:space="preserve">• category 1 is extremely hazardous waste,
• category 2 is high-hazard
• category 3 is hazardous
• category 4 is low-hazard
• In addition, there is a “Non-hazardous waste” category.
</t>
  </si>
  <si>
    <t>Provide measurement of anthropogenic impact on the environment. The dynamics of the of waste recovered in total of waste generated makes it possible to analyze what proportion of waste is being recovered and to assess the environmental consequences, taking into account the final disposal of waste.</t>
  </si>
  <si>
    <t>Indicators 1– 3 –  by the data of the Ministry of Housing and Communal Services of the Republic of Belarus.</t>
  </si>
  <si>
    <r>
      <t xml:space="preserve">Municipal waste </t>
    </r>
    <r>
      <rPr>
        <sz val="12"/>
        <color theme="1"/>
        <rFont val="Arial"/>
        <family val="2"/>
        <charset val="204"/>
      </rPr>
      <t>is consumption waste and industrial waste included in the List of waste referred to municipal waste. The List is approved by the Ministry of Housing and Communal Services.</t>
    </r>
  </si>
  <si>
    <r>
      <rPr>
        <b/>
        <sz val="12"/>
        <color theme="1"/>
        <rFont val="Arial"/>
        <family val="2"/>
        <charset val="204"/>
      </rPr>
      <t xml:space="preserve">Municipal waste: </t>
    </r>
    <r>
      <rPr>
        <sz val="12"/>
        <color theme="1"/>
        <rFont val="Arial"/>
        <family val="2"/>
        <charset val="204"/>
      </rPr>
      <t>administrative data; the data producer is the Ministry of Housing and Communal Services of the Republic of Belarus.</t>
    </r>
  </si>
  <si>
    <r>
      <rPr>
        <b/>
        <sz val="12"/>
        <color theme="1"/>
        <rFont val="Arial"/>
        <family val="2"/>
        <charset val="204"/>
      </rPr>
      <t xml:space="preserve">Industrial waste: </t>
    </r>
    <r>
      <rPr>
        <sz val="12"/>
        <color theme="1"/>
        <rFont val="Arial"/>
        <family val="2"/>
        <charset val="204"/>
      </rPr>
      <t>state statistical report 1-отходы (Минприроды) «Отчет об обращении с отходами производства» (Report on industrial waste management); the data producer is the Ministry of Natural Resources and Environmental Protection of the Republic of Belarus;</t>
    </r>
  </si>
  <si>
    <t>July 8, 2024</t>
  </si>
  <si>
    <t>2010  – 2023</t>
  </si>
  <si>
    <r>
      <t xml:space="preserve"> Time series data on the indicators for 2010 – 2023, Table I-3. Waste recovery: </t>
    </r>
    <r>
      <rPr>
        <i/>
        <sz val="14"/>
        <rFont val="Calibri"/>
        <family val="2"/>
        <charset val="204"/>
      </rPr>
      <t>Belarus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</si>
</sst>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8"/>
      <name val="Calibri"/>
      <family val="2"/>
    </font>
    <font>
      <sz val="12"/>
      <name val="Calibri"/>
      <family val="2"/>
      <charset val="204"/>
    </font>
    <font>
      <sz val="10"/>
      <name val="Arial"/>
      <family val="2"/>
    </font>
    <font>
      <sz val="11"/>
      <name val="Calibri"/>
      <family val="2"/>
      <charset val="204"/>
    </font>
    <font>
      <b/>
      <sz val="14"/>
      <name val="Calibri"/>
      <family val="2"/>
      <charset val="204"/>
    </font>
    <font>
      <b/>
      <sz val="12"/>
      <name val="Calibri"/>
      <family val="2"/>
      <charset val="204"/>
    </font>
    <font>
      <sz val="10"/>
      <name val="Calibri"/>
      <family val="2"/>
      <charset val="204"/>
    </font>
    <font>
      <i/>
      <sz val="12"/>
      <name val="Calibri"/>
      <family val="2"/>
      <charset val="204"/>
    </font>
    <font>
      <b/>
      <sz val="12"/>
      <color theme="1"/>
      <name val="Arial"/>
      <family val="2"/>
      <charset val="204"/>
    </font>
    <font>
      <sz val="12"/>
      <color theme="1"/>
      <name val="Arial"/>
      <family val="2"/>
      <charset val="204"/>
    </font>
    <font>
      <b/>
      <i/>
      <sz val="12"/>
      <name val="Calibri"/>
      <family val="2"/>
      <charset val="204"/>
    </font>
    <font>
      <i/>
      <sz val="14"/>
      <name val="Calibri"/>
      <family val="2"/>
      <charset val="204"/>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3" fillId="0" borderId="0"/>
  </cellStyleXfs>
  <cellXfs count="58">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4" fillId="2" borderId="0" xfId="0" applyFont="1" applyFill="1" applyAlignment="1">
      <alignment horizontal="center" vertical="center"/>
    </xf>
    <xf numFmtId="0" fontId="4" fillId="2" borderId="0" xfId="0" applyFont="1" applyFill="1"/>
    <xf numFmtId="0" fontId="2" fillId="2" borderId="0" xfId="0" applyFont="1" applyFill="1" applyAlignment="1">
      <alignment horizontal="justify"/>
    </xf>
    <xf numFmtId="0" fontId="2" fillId="2" borderId="3" xfId="0" applyFont="1" applyFill="1" applyBorder="1" applyAlignment="1">
      <alignment horizontal="center" vertical="center"/>
    </xf>
    <xf numFmtId="0" fontId="2" fillId="2" borderId="3" xfId="0" applyFont="1" applyFill="1" applyBorder="1" applyAlignment="1">
      <alignment horizontal="left" vertical="top" wrapText="1"/>
    </xf>
    <xf numFmtId="0" fontId="2" fillId="2" borderId="0" xfId="0" applyFont="1" applyFill="1"/>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0" xfId="0" applyFont="1" applyFill="1"/>
    <xf numFmtId="0" fontId="4" fillId="2" borderId="7" xfId="0" applyFont="1" applyFill="1" applyBorder="1" applyAlignment="1"/>
    <xf numFmtId="0" fontId="6" fillId="2" borderId="11" xfId="0" applyFont="1" applyFill="1" applyBorder="1" applyAlignment="1"/>
    <xf numFmtId="0" fontId="6" fillId="2" borderId="12" xfId="0" applyFont="1" applyFill="1" applyBorder="1" applyAlignment="1"/>
    <xf numFmtId="0" fontId="10" fillId="0" borderId="0" xfId="0" applyFont="1" applyAlignment="1">
      <alignment vertical="center"/>
    </xf>
    <xf numFmtId="0" fontId="10" fillId="0" borderId="0" xfId="0" applyFont="1" applyAlignment="1">
      <alignment horizontal="left" vertical="center" wrapText="1"/>
    </xf>
    <xf numFmtId="0" fontId="0" fillId="0" borderId="0" xfId="0" applyAlignment="1">
      <alignment horizontal="left" vertical="top"/>
    </xf>
    <xf numFmtId="0" fontId="2" fillId="2" borderId="1" xfId="0" applyFont="1" applyFill="1" applyBorder="1" applyAlignment="1">
      <alignment horizontal="left" vertical="center" wrapText="1"/>
    </xf>
    <xf numFmtId="0" fontId="7" fillId="2" borderId="12" xfId="0" applyFont="1" applyFill="1" applyBorder="1"/>
    <xf numFmtId="0" fontId="7" fillId="2" borderId="13" xfId="0" applyFont="1" applyFill="1" applyBorder="1"/>
    <xf numFmtId="0" fontId="4" fillId="2" borderId="3" xfId="0" applyFont="1" applyFill="1" applyBorder="1" applyAlignment="1">
      <alignment horizontal="center" vertical="center"/>
    </xf>
    <xf numFmtId="0" fontId="7" fillId="2" borderId="0" xfId="0" applyFont="1" applyFill="1" applyAlignment="1">
      <alignment horizontal="center" vertical="center"/>
    </xf>
    <xf numFmtId="164" fontId="2" fillId="3" borderId="4"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164" fontId="4" fillId="2" borderId="0" xfId="0" applyNumberFormat="1" applyFont="1" applyFill="1"/>
    <xf numFmtId="0" fontId="10" fillId="0" borderId="0" xfId="0" applyFont="1" applyAlignment="1">
      <alignment horizontal="left" vertical="center" wrapText="1"/>
    </xf>
    <xf numFmtId="165" fontId="2" fillId="7" borderId="4" xfId="0" applyNumberFormat="1" applyFont="1" applyFill="1" applyBorder="1" applyAlignment="1">
      <alignment horizontal="center" vertical="center"/>
    </xf>
    <xf numFmtId="165" fontId="2" fillId="7" borderId="3" xfId="0" applyNumberFormat="1" applyFont="1" applyFill="1" applyBorder="1" applyAlignment="1">
      <alignment horizontal="center" vertical="center"/>
    </xf>
    <xf numFmtId="0" fontId="0" fillId="0" borderId="0" xfId="0" applyFill="1"/>
    <xf numFmtId="0" fontId="6" fillId="2" borderId="0" xfId="0" applyFont="1" applyFill="1"/>
    <xf numFmtId="0" fontId="0" fillId="2" borderId="0" xfId="0" applyFont="1" applyFill="1"/>
    <xf numFmtId="164" fontId="2" fillId="3" borderId="1" xfId="0" applyNumberFormat="1" applyFont="1" applyFill="1" applyBorder="1" applyAlignment="1">
      <alignment horizontal="center" vertical="center"/>
    </xf>
    <xf numFmtId="0" fontId="8" fillId="0" borderId="7" xfId="0" applyFont="1" applyFill="1" applyBorder="1" applyAlignment="1"/>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2" fillId="2" borderId="0" xfId="0" applyNumberFormat="1" applyFont="1" applyFill="1" applyAlignment="1">
      <alignment horizontal="left" wrapText="1"/>
    </xf>
    <xf numFmtId="0" fontId="2"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5" fillId="3" borderId="0" xfId="0" applyFont="1" applyFill="1" applyAlignment="1">
      <alignment horizontal="center" vertical="center" wrapText="1"/>
    </xf>
    <xf numFmtId="0" fontId="8" fillId="0" borderId="7" xfId="0" applyFont="1" applyFill="1" applyBorder="1" applyAlignment="1">
      <alignment horizontal="right"/>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0" fillId="0" borderId="0" xfId="0" applyFont="1" applyAlignment="1">
      <alignment horizontal="left" vertical="center" wrapText="1"/>
    </xf>
    <xf numFmtId="0" fontId="9" fillId="5" borderId="0" xfId="0" applyFont="1" applyFill="1" applyAlignment="1">
      <alignment horizontal="left" vertical="center"/>
    </xf>
    <xf numFmtId="0" fontId="9" fillId="0" borderId="0" xfId="0" applyFont="1" applyAlignment="1">
      <alignment horizontal="left" vertical="center" wrapText="1"/>
    </xf>
    <xf numFmtId="0" fontId="9" fillId="5" borderId="0" xfId="0" applyFont="1" applyFill="1" applyAlignment="1">
      <alignment horizontal="left"/>
    </xf>
    <xf numFmtId="0" fontId="9" fillId="5" borderId="0" xfId="0" applyFont="1" applyFill="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left" vertical="top" wrapText="1"/>
    </xf>
    <xf numFmtId="0" fontId="9" fillId="0" borderId="0" xfId="0" applyFont="1" applyFill="1" applyAlignment="1">
      <alignment horizontal="left" wrapText="1"/>
    </xf>
  </cellXfs>
  <cellStyles count="2">
    <cellStyle name="Normal 2"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zoomScale="90" zoomScaleNormal="90" zoomScaleSheetLayoutView="80" workbookViewId="0">
      <selection activeCell="B30" sqref="B30"/>
    </sheetView>
  </sheetViews>
  <sheetFormatPr defaultRowHeight="15" x14ac:dyDescent="0.25"/>
  <cols>
    <col min="1" max="1" width="4.7109375" style="3" customWidth="1"/>
    <col min="2" max="2" width="45.5703125" style="4" customWidth="1"/>
    <col min="3" max="3" width="13.28515625" style="4" customWidth="1"/>
    <col min="4" max="14" width="11.140625" style="4" customWidth="1"/>
    <col min="15" max="15" width="10.7109375" style="4" customWidth="1"/>
    <col min="16" max="17" width="10.28515625" style="4" customWidth="1"/>
    <col min="18" max="16384" width="9.140625" style="4"/>
  </cols>
  <sheetData>
    <row r="1" spans="1:17" ht="22.5" customHeight="1" x14ac:dyDescent="0.25">
      <c r="B1" s="44" t="s">
        <v>47</v>
      </c>
      <c r="C1" s="44"/>
      <c r="D1" s="44"/>
      <c r="E1" s="44"/>
      <c r="F1" s="44"/>
      <c r="G1" s="44"/>
      <c r="H1" s="44"/>
      <c r="I1" s="44"/>
      <c r="J1" s="44"/>
      <c r="K1" s="44"/>
      <c r="L1" s="44"/>
      <c r="M1" s="44"/>
      <c r="N1" s="44"/>
      <c r="O1" s="44"/>
      <c r="P1" s="44"/>
      <c r="Q1" s="44"/>
    </row>
    <row r="2" spans="1:17" ht="16.5" thickBot="1" x14ac:dyDescent="0.3">
      <c r="B2" s="5"/>
      <c r="I2" s="12"/>
      <c r="L2" s="33"/>
      <c r="M2" s="33"/>
      <c r="N2" s="33"/>
      <c r="P2" s="45" t="s">
        <v>45</v>
      </c>
      <c r="Q2" s="45"/>
    </row>
    <row r="3" spans="1:17" s="8" customFormat="1" ht="16.5" thickBot="1" x14ac:dyDescent="0.3">
      <c r="A3" s="6"/>
      <c r="B3" s="7"/>
      <c r="C3" s="2" t="s">
        <v>22</v>
      </c>
      <c r="D3" s="2">
        <v>2010</v>
      </c>
      <c r="E3" s="2">
        <v>2011</v>
      </c>
      <c r="F3" s="2">
        <v>2012</v>
      </c>
      <c r="G3" s="2">
        <v>2013</v>
      </c>
      <c r="H3" s="2">
        <v>2014</v>
      </c>
      <c r="I3" s="2">
        <v>2015</v>
      </c>
      <c r="J3" s="2">
        <v>2016</v>
      </c>
      <c r="K3" s="2">
        <v>2017</v>
      </c>
      <c r="L3" s="2">
        <v>2018</v>
      </c>
      <c r="M3" s="2">
        <v>2019</v>
      </c>
      <c r="N3" s="2">
        <v>2020</v>
      </c>
      <c r="O3" s="2">
        <v>2021</v>
      </c>
      <c r="P3" s="2">
        <v>2022</v>
      </c>
      <c r="Q3" s="2">
        <v>2023</v>
      </c>
    </row>
    <row r="4" spans="1:17" s="8" customFormat="1" ht="21" customHeight="1" thickBot="1" x14ac:dyDescent="0.3">
      <c r="A4" s="6"/>
      <c r="B4" s="46" t="s">
        <v>1</v>
      </c>
      <c r="C4" s="47"/>
      <c r="D4" s="47"/>
      <c r="E4" s="47"/>
      <c r="F4" s="47"/>
      <c r="G4" s="47"/>
      <c r="H4" s="47"/>
      <c r="I4" s="47"/>
      <c r="J4" s="47"/>
      <c r="K4" s="47"/>
      <c r="L4" s="47"/>
      <c r="M4" s="47"/>
      <c r="N4" s="47"/>
      <c r="O4" s="47"/>
      <c r="P4" s="47"/>
      <c r="Q4" s="48"/>
    </row>
    <row r="5" spans="1:17" s="8" customFormat="1" ht="16.5" thickBot="1" x14ac:dyDescent="0.3">
      <c r="A5" s="6">
        <v>1</v>
      </c>
      <c r="B5" s="18" t="s">
        <v>7</v>
      </c>
      <c r="C5" s="9" t="s">
        <v>2</v>
      </c>
      <c r="D5" s="23">
        <v>3689.9</v>
      </c>
      <c r="E5" s="23">
        <v>3832.2</v>
      </c>
      <c r="F5" s="23">
        <v>3728</v>
      </c>
      <c r="G5" s="23">
        <v>3681.7</v>
      </c>
      <c r="H5" s="23">
        <v>3722.8</v>
      </c>
      <c r="I5" s="23">
        <v>3734.6</v>
      </c>
      <c r="J5" s="23">
        <v>3794</v>
      </c>
      <c r="K5" s="23">
        <v>3801.4</v>
      </c>
      <c r="L5" s="23">
        <v>3795.3</v>
      </c>
      <c r="M5" s="23">
        <v>3784.8</v>
      </c>
      <c r="N5" s="23">
        <v>4070.4</v>
      </c>
      <c r="O5" s="23">
        <v>3970.2</v>
      </c>
      <c r="P5" s="23">
        <v>3994.3</v>
      </c>
      <c r="Q5" s="23">
        <v>3982.6</v>
      </c>
    </row>
    <row r="6" spans="1:17" s="8" customFormat="1" ht="16.5" thickBot="1" x14ac:dyDescent="0.3">
      <c r="A6" s="6">
        <v>2</v>
      </c>
      <c r="B6" s="18" t="s">
        <v>8</v>
      </c>
      <c r="C6" s="9" t="s">
        <v>2</v>
      </c>
      <c r="D6" s="23">
        <v>328.4</v>
      </c>
      <c r="E6" s="23">
        <v>344.9</v>
      </c>
      <c r="F6" s="23">
        <v>372.8</v>
      </c>
      <c r="G6" s="23">
        <v>441.8</v>
      </c>
      <c r="H6" s="23">
        <v>539.79999999999995</v>
      </c>
      <c r="I6" s="23">
        <v>582.6</v>
      </c>
      <c r="J6" s="23">
        <v>599.5</v>
      </c>
      <c r="K6" s="23">
        <v>653.79999999999995</v>
      </c>
      <c r="L6" s="23">
        <v>714.3</v>
      </c>
      <c r="M6" s="23">
        <v>850.9</v>
      </c>
      <c r="N6" s="23">
        <v>1018.7</v>
      </c>
      <c r="O6" s="23">
        <v>1233</v>
      </c>
      <c r="P6" s="23">
        <v>1354.1</v>
      </c>
      <c r="Q6" s="23">
        <v>1414.3</v>
      </c>
    </row>
    <row r="7" spans="1:17" s="8" customFormat="1" ht="32.25" thickBot="1" x14ac:dyDescent="0.3">
      <c r="A7" s="10">
        <v>3</v>
      </c>
      <c r="B7" s="18" t="s">
        <v>4</v>
      </c>
      <c r="C7" s="10" t="s">
        <v>0</v>
      </c>
      <c r="D7" s="27">
        <f>D6/D5</f>
        <v>8.8999701888940075E-2</v>
      </c>
      <c r="E7" s="27">
        <f t="shared" ref="E7:M7" si="0">E6/E5</f>
        <v>9.0000521893429358E-2</v>
      </c>
      <c r="F7" s="27">
        <f t="shared" si="0"/>
        <v>0.1</v>
      </c>
      <c r="G7" s="27">
        <f t="shared" si="0"/>
        <v>0.11999891354537306</v>
      </c>
      <c r="H7" s="27">
        <f t="shared" si="0"/>
        <v>0.14499838830987427</v>
      </c>
      <c r="I7" s="27">
        <f t="shared" si="0"/>
        <v>0.1560006426391046</v>
      </c>
      <c r="J7" s="27">
        <f t="shared" si="0"/>
        <v>0.15801265155508698</v>
      </c>
      <c r="K7" s="27">
        <f t="shared" si="0"/>
        <v>0.17198926711211657</v>
      </c>
      <c r="L7" s="27">
        <f t="shared" si="0"/>
        <v>0.18820646589202433</v>
      </c>
      <c r="M7" s="27">
        <f t="shared" si="0"/>
        <v>0.22482033396744872</v>
      </c>
      <c r="N7" s="27">
        <f t="shared" ref="N7:P7" si="1">N6/N5</f>
        <v>0.25027024371069184</v>
      </c>
      <c r="O7" s="27">
        <f t="shared" si="1"/>
        <v>0.31056369956173496</v>
      </c>
      <c r="P7" s="27">
        <f t="shared" si="1"/>
        <v>0.33900808652329567</v>
      </c>
      <c r="Q7" s="27">
        <f t="shared" ref="Q7" si="2">Q6/Q5</f>
        <v>0.35511977100386682</v>
      </c>
    </row>
    <row r="8" spans="1:17" ht="21" customHeight="1" thickBot="1" x14ac:dyDescent="0.3">
      <c r="A8" s="21"/>
      <c r="B8" s="46" t="s">
        <v>3</v>
      </c>
      <c r="C8" s="47"/>
      <c r="D8" s="47"/>
      <c r="E8" s="47"/>
      <c r="F8" s="47"/>
      <c r="G8" s="47"/>
      <c r="H8" s="47"/>
      <c r="I8" s="47"/>
      <c r="J8" s="47"/>
      <c r="K8" s="47"/>
      <c r="L8" s="47"/>
      <c r="M8" s="47"/>
      <c r="N8" s="47"/>
      <c r="O8" s="47"/>
      <c r="P8" s="47"/>
      <c r="Q8" s="48"/>
    </row>
    <row r="9" spans="1:17" ht="16.5" thickBot="1" x14ac:dyDescent="0.3">
      <c r="A9" s="21">
        <v>4</v>
      </c>
      <c r="B9" s="1" t="s">
        <v>9</v>
      </c>
      <c r="C9" s="9" t="s">
        <v>2</v>
      </c>
      <c r="D9" s="32">
        <v>43775.4</v>
      </c>
      <c r="E9" s="32">
        <v>44307.5</v>
      </c>
      <c r="F9" s="32">
        <v>40847.1</v>
      </c>
      <c r="G9" s="32">
        <v>40305</v>
      </c>
      <c r="H9" s="32">
        <v>52529.3</v>
      </c>
      <c r="I9" s="32">
        <v>49865.3</v>
      </c>
      <c r="J9" s="32">
        <v>49448.200000000004</v>
      </c>
      <c r="K9" s="32">
        <v>55506</v>
      </c>
      <c r="L9" s="32">
        <v>60723.4</v>
      </c>
      <c r="M9" s="32">
        <v>60836.84</v>
      </c>
      <c r="N9" s="32">
        <v>61183.44</v>
      </c>
      <c r="O9" s="32">
        <v>62249.99</v>
      </c>
      <c r="P9" s="32">
        <v>39160.449999999997</v>
      </c>
      <c r="Q9" s="32">
        <v>50403.95</v>
      </c>
    </row>
    <row r="10" spans="1:17" ht="16.5" thickBot="1" x14ac:dyDescent="0.3">
      <c r="A10" s="21">
        <v>5</v>
      </c>
      <c r="B10" s="1" t="s">
        <v>10</v>
      </c>
      <c r="C10" s="9" t="s">
        <v>2</v>
      </c>
      <c r="D10" s="24">
        <v>13646.800000000001</v>
      </c>
      <c r="E10" s="24">
        <v>12670.2</v>
      </c>
      <c r="F10" s="24">
        <v>13066.4</v>
      </c>
      <c r="G10" s="24">
        <v>20058.7</v>
      </c>
      <c r="H10" s="24">
        <v>16653.900000000001</v>
      </c>
      <c r="I10" s="24">
        <v>12163.800000000001</v>
      </c>
      <c r="J10" s="24">
        <v>13213</v>
      </c>
      <c r="K10" s="24">
        <v>15798.300000000001</v>
      </c>
      <c r="L10" s="24">
        <v>20106</v>
      </c>
      <c r="M10" s="24">
        <v>18433.100000000002</v>
      </c>
      <c r="N10" s="24">
        <v>21628.71</v>
      </c>
      <c r="O10" s="24">
        <v>18059.84</v>
      </c>
      <c r="P10" s="24">
        <v>17764.54</v>
      </c>
      <c r="Q10" s="24">
        <v>16873.86</v>
      </c>
    </row>
    <row r="11" spans="1:17" ht="35.25" customHeight="1" thickBot="1" x14ac:dyDescent="0.3">
      <c r="A11" s="21">
        <v>6</v>
      </c>
      <c r="B11" s="1" t="s">
        <v>5</v>
      </c>
      <c r="C11" s="9" t="s">
        <v>0</v>
      </c>
      <c r="D11" s="28">
        <f>D10/D9</f>
        <v>0.31174586639985014</v>
      </c>
      <c r="E11" s="28">
        <f t="shared" ref="E11:M11" si="3">E10/E9</f>
        <v>0.2859606161485076</v>
      </c>
      <c r="F11" s="28">
        <f t="shared" si="3"/>
        <v>0.31988562223511585</v>
      </c>
      <c r="G11" s="28">
        <f t="shared" si="3"/>
        <v>0.49767274531695821</v>
      </c>
      <c r="H11" s="28">
        <f t="shared" si="3"/>
        <v>0.31704020422887796</v>
      </c>
      <c r="I11" s="28">
        <f t="shared" si="3"/>
        <v>0.24393315592205403</v>
      </c>
      <c r="J11" s="28">
        <f t="shared" si="3"/>
        <v>0.26720891761479687</v>
      </c>
      <c r="K11" s="28">
        <f t="shared" si="3"/>
        <v>0.28462328396930064</v>
      </c>
      <c r="L11" s="28">
        <f t="shared" si="3"/>
        <v>0.33110794191366094</v>
      </c>
      <c r="M11" s="28">
        <f t="shared" si="3"/>
        <v>0.3029923973697517</v>
      </c>
      <c r="N11" s="28">
        <f t="shared" ref="N11:P11" si="4">N10/N9</f>
        <v>0.35350594866846319</v>
      </c>
      <c r="O11" s="28">
        <f t="shared" si="4"/>
        <v>0.29011795825188086</v>
      </c>
      <c r="P11" s="28">
        <f t="shared" si="4"/>
        <v>0.45363472585223108</v>
      </c>
      <c r="Q11" s="28">
        <f t="shared" ref="Q11" si="5">Q10/Q9</f>
        <v>0.33477257238767999</v>
      </c>
    </row>
    <row r="12" spans="1:17" ht="35.25" customHeight="1" thickBot="1" x14ac:dyDescent="0.3">
      <c r="A12" s="21"/>
      <c r="B12" s="34" t="s">
        <v>6</v>
      </c>
      <c r="C12" s="35"/>
      <c r="D12" s="35"/>
      <c r="E12" s="35"/>
      <c r="F12" s="35"/>
      <c r="G12" s="35"/>
      <c r="H12" s="35"/>
      <c r="I12" s="35"/>
      <c r="J12" s="35"/>
      <c r="K12" s="35"/>
      <c r="L12" s="35"/>
      <c r="M12" s="35"/>
      <c r="N12" s="35"/>
      <c r="O12" s="35"/>
      <c r="P12" s="35"/>
      <c r="Q12" s="36"/>
    </row>
    <row r="13" spans="1:17" ht="16.5" thickBot="1" x14ac:dyDescent="0.3">
      <c r="A13" s="21">
        <v>7</v>
      </c>
      <c r="B13" s="1" t="s">
        <v>11</v>
      </c>
      <c r="C13" s="9" t="s">
        <v>2</v>
      </c>
      <c r="D13" s="23">
        <v>918.2</v>
      </c>
      <c r="E13" s="23">
        <v>943.2</v>
      </c>
      <c r="F13" s="23">
        <v>1322.8</v>
      </c>
      <c r="G13" s="23">
        <v>1415.4</v>
      </c>
      <c r="H13" s="23">
        <v>1724</v>
      </c>
      <c r="I13" s="23">
        <v>1207.8</v>
      </c>
      <c r="J13" s="23">
        <v>1626.61</v>
      </c>
      <c r="K13" s="23">
        <v>1668.1</v>
      </c>
      <c r="L13" s="23">
        <v>2199.4409999999998</v>
      </c>
      <c r="M13" s="23">
        <v>2065.34</v>
      </c>
      <c r="N13" s="23">
        <v>2286.5839999999998</v>
      </c>
      <c r="O13" s="23">
        <v>2022.2479999999996</v>
      </c>
      <c r="P13" s="23">
        <v>2287.174</v>
      </c>
      <c r="Q13" s="23">
        <v>2309.1309999999999</v>
      </c>
    </row>
    <row r="14" spans="1:17" s="8" customFormat="1" ht="16.5" thickBot="1" x14ac:dyDescent="0.3">
      <c r="A14" s="6">
        <v>8</v>
      </c>
      <c r="B14" s="1" t="s">
        <v>13</v>
      </c>
      <c r="C14" s="9" t="s">
        <v>2</v>
      </c>
      <c r="D14" s="24">
        <v>774.9</v>
      </c>
      <c r="E14" s="24">
        <v>827.6</v>
      </c>
      <c r="F14" s="24">
        <v>1324.3</v>
      </c>
      <c r="G14" s="24">
        <v>1091.7</v>
      </c>
      <c r="H14" s="24">
        <v>1242.2</v>
      </c>
      <c r="I14" s="24">
        <v>889.8</v>
      </c>
      <c r="J14" s="24">
        <v>1201.58</v>
      </c>
      <c r="K14" s="24">
        <v>1047.8699999999999</v>
      </c>
      <c r="L14" s="24">
        <v>2041.9359999999999</v>
      </c>
      <c r="M14" s="24">
        <v>1505.21</v>
      </c>
      <c r="N14" s="24">
        <v>1759.5519999999997</v>
      </c>
      <c r="O14" s="24">
        <v>1484.4709999999998</v>
      </c>
      <c r="P14" s="24">
        <v>1753.7540000000001</v>
      </c>
      <c r="Q14" s="24">
        <v>1715.2719999999999</v>
      </c>
    </row>
    <row r="15" spans="1:17" s="8" customFormat="1" ht="36.75" customHeight="1" thickBot="1" x14ac:dyDescent="0.3">
      <c r="A15" s="6">
        <v>9</v>
      </c>
      <c r="B15" s="1" t="s">
        <v>5</v>
      </c>
      <c r="C15" s="9" t="s">
        <v>0</v>
      </c>
      <c r="D15" s="27">
        <f>D14/D13</f>
        <v>0.84393378348943582</v>
      </c>
      <c r="E15" s="27">
        <f t="shared" ref="E15:M15" si="6">E14/E13</f>
        <v>0.87743850720949956</v>
      </c>
      <c r="F15" s="27">
        <f t="shared" si="6"/>
        <v>1.0011339582703356</v>
      </c>
      <c r="G15" s="27">
        <f t="shared" si="6"/>
        <v>0.771301398897838</v>
      </c>
      <c r="H15" s="27">
        <f t="shared" si="6"/>
        <v>0.72053364269141529</v>
      </c>
      <c r="I15" s="27">
        <f t="shared" si="6"/>
        <v>0.7367113760556383</v>
      </c>
      <c r="J15" s="27">
        <f t="shared" si="6"/>
        <v>0.73870196297821855</v>
      </c>
      <c r="K15" s="27">
        <f t="shared" si="6"/>
        <v>0.62818176368323242</v>
      </c>
      <c r="L15" s="27">
        <f t="shared" si="6"/>
        <v>0.92838862238177799</v>
      </c>
      <c r="M15" s="27">
        <f t="shared" si="6"/>
        <v>0.72879525889199837</v>
      </c>
      <c r="N15" s="27">
        <f t="shared" ref="N15:P15" si="7">N14/N13</f>
        <v>0.76951120098802395</v>
      </c>
      <c r="O15" s="27">
        <f t="shared" si="7"/>
        <v>0.73406970856195686</v>
      </c>
      <c r="P15" s="27">
        <f t="shared" si="7"/>
        <v>0.76677769159670417</v>
      </c>
      <c r="Q15" s="27">
        <f t="shared" ref="Q15" si="8">Q14/Q13</f>
        <v>0.74282143369085607</v>
      </c>
    </row>
    <row r="16" spans="1:17" s="8" customFormat="1" ht="21" customHeight="1" thickBot="1" x14ac:dyDescent="0.3">
      <c r="A16" s="6"/>
      <c r="B16" s="34" t="s">
        <v>21</v>
      </c>
      <c r="C16" s="35"/>
      <c r="D16" s="35"/>
      <c r="E16" s="35"/>
      <c r="F16" s="35"/>
      <c r="G16" s="35"/>
      <c r="H16" s="35"/>
      <c r="I16" s="35"/>
      <c r="J16" s="35"/>
      <c r="K16" s="35"/>
      <c r="L16" s="35"/>
      <c r="M16" s="35"/>
      <c r="N16" s="35"/>
      <c r="O16" s="35"/>
      <c r="P16" s="35"/>
      <c r="Q16" s="36"/>
    </row>
    <row r="17" spans="1:17" s="8" customFormat="1" ht="16.5" customHeight="1" thickBot="1" x14ac:dyDescent="0.3">
      <c r="A17" s="6">
        <v>10</v>
      </c>
      <c r="B17" s="1" t="s">
        <v>11</v>
      </c>
      <c r="C17" s="9" t="s">
        <v>2</v>
      </c>
      <c r="D17" s="32">
        <v>32334.6</v>
      </c>
      <c r="E17" s="32">
        <v>33654.699999999997</v>
      </c>
      <c r="F17" s="32">
        <v>30585.3</v>
      </c>
      <c r="G17" s="32">
        <v>27598.9</v>
      </c>
      <c r="H17" s="32">
        <v>39310</v>
      </c>
      <c r="I17" s="32">
        <v>40019.4</v>
      </c>
      <c r="J17" s="32">
        <v>40018</v>
      </c>
      <c r="K17" s="32">
        <v>44904.200000000004</v>
      </c>
      <c r="L17" s="32">
        <v>48242.5</v>
      </c>
      <c r="M17" s="32">
        <v>48167</v>
      </c>
      <c r="N17" s="32">
        <v>49617.494000000006</v>
      </c>
      <c r="O17" s="32">
        <v>50895.642</v>
      </c>
      <c r="P17" s="32">
        <v>28013.431</v>
      </c>
      <c r="Q17" s="32">
        <v>38763.455999999998</v>
      </c>
    </row>
    <row r="18" spans="1:17" s="8" customFormat="1" ht="16.5" customHeight="1" thickBot="1" x14ac:dyDescent="0.3">
      <c r="A18" s="10">
        <v>11</v>
      </c>
      <c r="B18" s="1" t="s">
        <v>13</v>
      </c>
      <c r="C18" s="10" t="s">
        <v>2</v>
      </c>
      <c r="D18" s="24">
        <v>3562</v>
      </c>
      <c r="E18" s="24">
        <v>3723.4</v>
      </c>
      <c r="F18" s="24">
        <v>4197.1000000000004</v>
      </c>
      <c r="G18" s="24">
        <v>9184.2000000000007</v>
      </c>
      <c r="H18" s="24">
        <v>7232.3</v>
      </c>
      <c r="I18" s="24">
        <v>4820.3</v>
      </c>
      <c r="J18" s="24">
        <v>5623.7</v>
      </c>
      <c r="K18" s="24">
        <v>6562.7</v>
      </c>
      <c r="L18" s="24">
        <v>8504.7000000000007</v>
      </c>
      <c r="M18" s="24">
        <v>7268.2</v>
      </c>
      <c r="N18" s="24">
        <v>11251.983</v>
      </c>
      <c r="O18" s="24">
        <v>7730.21</v>
      </c>
      <c r="P18" s="24">
        <v>7540.6</v>
      </c>
      <c r="Q18" s="24">
        <v>6532.326</v>
      </c>
    </row>
    <row r="19" spans="1:17" s="8" customFormat="1" ht="33" customHeight="1" thickBot="1" x14ac:dyDescent="0.3">
      <c r="A19" s="6">
        <v>12</v>
      </c>
      <c r="B19" s="1" t="s">
        <v>5</v>
      </c>
      <c r="C19" s="9" t="s">
        <v>0</v>
      </c>
      <c r="D19" s="27">
        <f t="shared" ref="D19:E19" si="9">D18/D17</f>
        <v>0.11016063288242317</v>
      </c>
      <c r="E19" s="27">
        <f t="shared" si="9"/>
        <v>0.1106353644513248</v>
      </c>
      <c r="F19" s="27">
        <f>F18/F17</f>
        <v>0.1372260530385512</v>
      </c>
      <c r="G19" s="27">
        <f t="shared" ref="G19:M19" si="10">G18/G17</f>
        <v>0.3327741323023744</v>
      </c>
      <c r="H19" s="27">
        <f t="shared" si="10"/>
        <v>0.18398117527346733</v>
      </c>
      <c r="I19" s="27">
        <f t="shared" si="10"/>
        <v>0.12044908219513537</v>
      </c>
      <c r="J19" s="27">
        <f t="shared" si="10"/>
        <v>0.14052926183217551</v>
      </c>
      <c r="K19" s="27">
        <f t="shared" si="10"/>
        <v>0.14614891257387949</v>
      </c>
      <c r="L19" s="27">
        <f t="shared" si="10"/>
        <v>0.1762906151215215</v>
      </c>
      <c r="M19" s="27">
        <f t="shared" si="10"/>
        <v>0.15089584155126953</v>
      </c>
      <c r="N19" s="27">
        <f t="shared" ref="N19:P19" si="11">N18/N17</f>
        <v>0.22677451223151252</v>
      </c>
      <c r="O19" s="27">
        <f t="shared" si="11"/>
        <v>0.15188353454702466</v>
      </c>
      <c r="P19" s="27">
        <f t="shared" si="11"/>
        <v>0.2691780239271655</v>
      </c>
      <c r="Q19" s="27">
        <f t="shared" ref="Q19" si="12">Q18/Q17</f>
        <v>0.16851763681752216</v>
      </c>
    </row>
    <row r="20" spans="1:17" s="8" customFormat="1" ht="21.75" customHeight="1" thickBot="1" x14ac:dyDescent="0.3">
      <c r="A20" s="6"/>
      <c r="B20" s="34" t="s">
        <v>12</v>
      </c>
      <c r="C20" s="35"/>
      <c r="D20" s="35"/>
      <c r="E20" s="35"/>
      <c r="F20" s="35"/>
      <c r="G20" s="35"/>
      <c r="H20" s="35"/>
      <c r="I20" s="35"/>
      <c r="J20" s="35"/>
      <c r="K20" s="35"/>
      <c r="L20" s="35"/>
      <c r="M20" s="35"/>
      <c r="N20" s="35"/>
      <c r="O20" s="35"/>
      <c r="P20" s="35"/>
      <c r="Q20" s="36"/>
    </row>
    <row r="21" spans="1:17" s="8" customFormat="1" ht="16.5" thickBot="1" x14ac:dyDescent="0.3">
      <c r="A21" s="6">
        <v>13</v>
      </c>
      <c r="B21" s="1" t="s">
        <v>14</v>
      </c>
      <c r="C21" s="9" t="s">
        <v>2</v>
      </c>
      <c r="D21" s="32">
        <v>10522.6</v>
      </c>
      <c r="E21" s="32">
        <v>9709.6</v>
      </c>
      <c r="F21" s="32">
        <v>8939.1</v>
      </c>
      <c r="G21" s="32">
        <v>11290.800000000001</v>
      </c>
      <c r="H21" s="32">
        <v>11495.7</v>
      </c>
      <c r="I21" s="32">
        <v>8638.2000000000007</v>
      </c>
      <c r="J21" s="32">
        <v>7803.6</v>
      </c>
      <c r="K21" s="32">
        <v>8933.8000000000011</v>
      </c>
      <c r="L21" s="32">
        <v>10281.5</v>
      </c>
      <c r="M21" s="32">
        <v>10604.5</v>
      </c>
      <c r="N21" s="32">
        <v>9279.3630000000012</v>
      </c>
      <c r="O21" s="32">
        <v>9332.1010000000006</v>
      </c>
      <c r="P21" s="32">
        <v>8859.8450000000012</v>
      </c>
      <c r="Q21" s="32">
        <v>9331.3700000000008</v>
      </c>
    </row>
    <row r="22" spans="1:17" s="8" customFormat="1" ht="18.75" customHeight="1" thickBot="1" x14ac:dyDescent="0.3">
      <c r="A22" s="6">
        <v>14</v>
      </c>
      <c r="B22" s="1" t="s">
        <v>15</v>
      </c>
      <c r="C22" s="9" t="s">
        <v>2</v>
      </c>
      <c r="D22" s="24">
        <v>9309.7999999999993</v>
      </c>
      <c r="E22" s="24">
        <v>8119.2</v>
      </c>
      <c r="F22" s="24">
        <v>7545</v>
      </c>
      <c r="G22" s="24">
        <v>9782.9</v>
      </c>
      <c r="H22" s="24">
        <v>8179.4000000000005</v>
      </c>
      <c r="I22" s="24">
        <v>6453.6</v>
      </c>
      <c r="J22" s="24">
        <v>6387.7</v>
      </c>
      <c r="K22" s="24">
        <v>8187.7</v>
      </c>
      <c r="L22" s="24">
        <v>9559.4</v>
      </c>
      <c r="M22" s="24">
        <v>9659.7000000000007</v>
      </c>
      <c r="N22" s="24">
        <v>8617.1749999999993</v>
      </c>
      <c r="O22" s="24">
        <v>8845.1550000000007</v>
      </c>
      <c r="P22" s="24">
        <v>8470.1869999999999</v>
      </c>
      <c r="Q22" s="24">
        <v>8626.2489999999998</v>
      </c>
    </row>
    <row r="23" spans="1:17" s="8" customFormat="1" ht="50.25" customHeight="1" thickBot="1" x14ac:dyDescent="0.3">
      <c r="A23" s="6">
        <v>15</v>
      </c>
      <c r="B23" s="1" t="s">
        <v>5</v>
      </c>
      <c r="C23" s="9" t="s">
        <v>0</v>
      </c>
      <c r="D23" s="27">
        <f t="shared" ref="D23:E23" si="13">D22/D21</f>
        <v>0.88474331438997955</v>
      </c>
      <c r="E23" s="27">
        <f t="shared" si="13"/>
        <v>0.83620334514295125</v>
      </c>
      <c r="F23" s="27">
        <f>F22/F21</f>
        <v>0.8440447024868275</v>
      </c>
      <c r="G23" s="27">
        <f t="shared" ref="G23:M23" si="14">G22/G21</f>
        <v>0.86644879016544429</v>
      </c>
      <c r="H23" s="27">
        <f t="shared" si="14"/>
        <v>0.71151821985612007</v>
      </c>
      <c r="I23" s="27">
        <f t="shared" si="14"/>
        <v>0.74710009029658953</v>
      </c>
      <c r="J23" s="27">
        <f t="shared" si="14"/>
        <v>0.81855810138910245</v>
      </c>
      <c r="K23" s="27">
        <f t="shared" si="14"/>
        <v>0.91648570597058354</v>
      </c>
      <c r="L23" s="27">
        <f t="shared" si="14"/>
        <v>0.92976705733599174</v>
      </c>
      <c r="M23" s="27">
        <f t="shared" si="14"/>
        <v>0.9109057475599982</v>
      </c>
      <c r="N23" s="27">
        <f t="shared" ref="N23:P23" si="15">N22/N21</f>
        <v>0.92863863607879094</v>
      </c>
      <c r="O23" s="27">
        <f t="shared" si="15"/>
        <v>0.94782032470501554</v>
      </c>
      <c r="P23" s="27">
        <f t="shared" si="15"/>
        <v>0.95601977235493385</v>
      </c>
      <c r="Q23" s="27">
        <f t="shared" ref="Q23" si="16">Q22/Q21</f>
        <v>0.92443542588065841</v>
      </c>
    </row>
    <row r="24" spans="1:17" ht="16.5" thickBot="1" x14ac:dyDescent="0.3">
      <c r="B24" s="5"/>
      <c r="D24" s="25"/>
      <c r="E24" s="25"/>
      <c r="F24" s="25"/>
      <c r="G24" s="25"/>
      <c r="H24" s="25"/>
      <c r="I24" s="25"/>
      <c r="J24" s="25"/>
      <c r="K24" s="25"/>
      <c r="L24" s="25"/>
      <c r="M24" s="25"/>
    </row>
    <row r="25" spans="1:17" s="11" customFormat="1" ht="15.75" customHeight="1" x14ac:dyDescent="0.25">
      <c r="A25" s="22"/>
      <c r="B25" s="13" t="s">
        <v>17</v>
      </c>
      <c r="C25" s="14"/>
      <c r="D25" s="14"/>
      <c r="E25" s="14"/>
      <c r="F25" s="14"/>
      <c r="G25" s="14"/>
      <c r="H25" s="14"/>
      <c r="I25" s="14"/>
      <c r="J25" s="14"/>
      <c r="K25" s="14"/>
      <c r="L25" s="19"/>
      <c r="M25" s="20"/>
    </row>
    <row r="26" spans="1:17" s="11" customFormat="1" ht="28.5" customHeight="1" x14ac:dyDescent="0.2">
      <c r="A26" s="22"/>
      <c r="B26" s="38" t="s">
        <v>16</v>
      </c>
      <c r="C26" s="39"/>
      <c r="D26" s="39"/>
      <c r="E26" s="39"/>
      <c r="F26" s="39"/>
      <c r="G26" s="39"/>
      <c r="H26" s="39"/>
      <c r="I26" s="39"/>
      <c r="J26" s="39"/>
      <c r="K26" s="39"/>
      <c r="L26" s="39"/>
      <c r="M26" s="40"/>
    </row>
    <row r="27" spans="1:17" s="11" customFormat="1" ht="41.25" customHeight="1" thickBot="1" x14ac:dyDescent="0.25">
      <c r="A27" s="22"/>
      <c r="B27" s="41" t="s">
        <v>20</v>
      </c>
      <c r="C27" s="42"/>
      <c r="D27" s="42"/>
      <c r="E27" s="42"/>
      <c r="F27" s="42"/>
      <c r="G27" s="42"/>
      <c r="H27" s="42"/>
      <c r="I27" s="42"/>
      <c r="J27" s="42"/>
      <c r="K27" s="42"/>
      <c r="L27" s="42"/>
      <c r="M27" s="43"/>
    </row>
    <row r="28" spans="1:17" ht="15.75" customHeight="1" x14ac:dyDescent="0.25">
      <c r="B28" s="37"/>
      <c r="C28" s="37"/>
      <c r="D28" s="37"/>
      <c r="E28" s="37"/>
      <c r="F28" s="37"/>
      <c r="G28" s="37"/>
      <c r="H28" s="37"/>
      <c r="I28" s="37"/>
      <c r="J28" s="37"/>
    </row>
    <row r="29" spans="1:17" ht="15.75" x14ac:dyDescent="0.25">
      <c r="B29" s="30" t="s">
        <v>18</v>
      </c>
    </row>
    <row r="30" spans="1:17" x14ac:dyDescent="0.25">
      <c r="B30" s="31" t="s">
        <v>41</v>
      </c>
    </row>
    <row r="31" spans="1:17" x14ac:dyDescent="0.25">
      <c r="B31" s="31" t="s">
        <v>19</v>
      </c>
    </row>
  </sheetData>
  <mergeCells count="10">
    <mergeCell ref="B20:Q20"/>
    <mergeCell ref="B28:J28"/>
    <mergeCell ref="B26:M26"/>
    <mergeCell ref="B27:M27"/>
    <mergeCell ref="B1:Q1"/>
    <mergeCell ref="P2:Q2"/>
    <mergeCell ref="B4:Q4"/>
    <mergeCell ref="B8:Q8"/>
    <mergeCell ref="B12:Q12"/>
    <mergeCell ref="B16:Q16"/>
  </mergeCells>
  <phoneticPr fontId="1" type="noConversion"/>
  <pageMargins left="0.27559055118110237" right="0.15748031496062992" top="0.78740157480314965" bottom="0.78740157480314965"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A26" sqref="A26:H26"/>
    </sheetView>
  </sheetViews>
  <sheetFormatPr defaultRowHeight="15" x14ac:dyDescent="0.25"/>
  <cols>
    <col min="1" max="1" width="21.7109375" customWidth="1"/>
  </cols>
  <sheetData>
    <row r="1" spans="1:10" ht="15.75" x14ac:dyDescent="0.25">
      <c r="A1" s="53" t="s">
        <v>23</v>
      </c>
      <c r="B1" s="53"/>
      <c r="C1" s="53"/>
      <c r="D1" s="53"/>
      <c r="E1" s="53"/>
      <c r="F1" s="53"/>
      <c r="G1" s="53"/>
      <c r="H1" s="53"/>
    </row>
    <row r="2" spans="1:10" ht="20.25" customHeight="1" x14ac:dyDescent="0.25">
      <c r="A2" s="54" t="s">
        <v>24</v>
      </c>
      <c r="B2" s="54"/>
      <c r="C2" s="54"/>
      <c r="D2" s="54"/>
      <c r="E2" s="54"/>
      <c r="F2" s="54"/>
      <c r="G2" s="54"/>
      <c r="H2" s="54"/>
      <c r="I2" s="15"/>
      <c r="J2" s="15"/>
    </row>
    <row r="3" spans="1:10" ht="25.5" customHeight="1" x14ac:dyDescent="0.25">
      <c r="A3" s="55" t="s">
        <v>46</v>
      </c>
      <c r="B3" s="55"/>
      <c r="C3" s="55"/>
      <c r="D3" s="55"/>
      <c r="E3" s="55"/>
      <c r="F3" s="55"/>
      <c r="G3" s="55"/>
      <c r="H3" s="55"/>
    </row>
    <row r="4" spans="1:10" ht="15.75" x14ac:dyDescent="0.25">
      <c r="A4" s="50" t="s">
        <v>25</v>
      </c>
      <c r="B4" s="50"/>
      <c r="C4" s="50"/>
      <c r="D4" s="50"/>
      <c r="E4" s="50"/>
      <c r="F4" s="50"/>
      <c r="G4" s="50"/>
      <c r="H4" s="50"/>
    </row>
    <row r="5" spans="1:10" ht="35.25" customHeight="1" x14ac:dyDescent="0.25">
      <c r="A5" s="56" t="s">
        <v>29</v>
      </c>
      <c r="B5" s="56"/>
      <c r="C5" s="56"/>
      <c r="D5" s="56"/>
      <c r="E5" s="56"/>
      <c r="F5" s="56"/>
      <c r="G5" s="56"/>
      <c r="H5" s="56"/>
    </row>
    <row r="6" spans="1:10" ht="32.25" customHeight="1" x14ac:dyDescent="0.25">
      <c r="A6" s="56" t="s">
        <v>30</v>
      </c>
      <c r="B6" s="56"/>
      <c r="C6" s="56"/>
      <c r="D6" s="56"/>
      <c r="E6" s="56"/>
      <c r="F6" s="56"/>
      <c r="G6" s="56"/>
      <c r="H6" s="56"/>
    </row>
    <row r="8" spans="1:10" ht="15.75" x14ac:dyDescent="0.25">
      <c r="A8" s="52" t="s">
        <v>26</v>
      </c>
      <c r="B8" s="52"/>
      <c r="C8" s="52"/>
      <c r="D8" s="52"/>
      <c r="E8" s="52"/>
      <c r="F8" s="52"/>
      <c r="G8" s="52"/>
      <c r="H8" s="52"/>
    </row>
    <row r="9" spans="1:10" s="29" customFormat="1" ht="35.25" customHeight="1" x14ac:dyDescent="0.25">
      <c r="A9" s="57" t="s">
        <v>31</v>
      </c>
      <c r="B9" s="57"/>
      <c r="C9" s="57"/>
      <c r="D9" s="57"/>
      <c r="E9" s="57"/>
      <c r="F9" s="57"/>
      <c r="G9" s="57"/>
      <c r="H9" s="57"/>
    </row>
    <row r="10" spans="1:10" ht="72" customHeight="1" x14ac:dyDescent="0.25">
      <c r="A10" s="51" t="s">
        <v>42</v>
      </c>
      <c r="B10" s="49"/>
      <c r="C10" s="49"/>
      <c r="D10" s="49"/>
      <c r="E10" s="49"/>
      <c r="F10" s="49"/>
      <c r="G10" s="49"/>
      <c r="H10" s="49"/>
    </row>
    <row r="11" spans="1:10" ht="8.25" customHeight="1" x14ac:dyDescent="0.25">
      <c r="A11" s="26"/>
      <c r="B11" s="26"/>
      <c r="C11" s="26"/>
      <c r="D11" s="26"/>
      <c r="E11" s="26"/>
      <c r="F11" s="26"/>
      <c r="G11" s="26"/>
      <c r="H11" s="26"/>
    </row>
    <row r="12" spans="1:10" ht="18.75" customHeight="1" x14ac:dyDescent="0.25">
      <c r="A12" s="49" t="s">
        <v>32</v>
      </c>
      <c r="B12" s="49"/>
      <c r="C12" s="49"/>
      <c r="D12" s="49"/>
      <c r="E12" s="49"/>
      <c r="F12" s="49"/>
      <c r="G12" s="49"/>
      <c r="H12" s="49"/>
    </row>
    <row r="13" spans="1:10" ht="64.5" customHeight="1" x14ac:dyDescent="0.25">
      <c r="A13" s="49" t="s">
        <v>33</v>
      </c>
      <c r="B13" s="49"/>
      <c r="C13" s="49"/>
      <c r="D13" s="49"/>
      <c r="E13" s="49"/>
      <c r="F13" s="49"/>
      <c r="G13" s="49"/>
      <c r="H13" s="49"/>
    </row>
    <row r="14" spans="1:10" ht="35.25" customHeight="1" x14ac:dyDescent="0.25">
      <c r="A14" s="49" t="s">
        <v>34</v>
      </c>
      <c r="B14" s="49"/>
      <c r="C14" s="49"/>
      <c r="D14" s="49"/>
      <c r="E14" s="49"/>
      <c r="F14" s="49"/>
      <c r="G14" s="49"/>
      <c r="H14" s="49"/>
    </row>
    <row r="15" spans="1:10" ht="9" customHeight="1" x14ac:dyDescent="0.25">
      <c r="A15" s="26"/>
      <c r="B15" s="26"/>
      <c r="C15" s="26"/>
      <c r="D15" s="26"/>
      <c r="E15" s="26"/>
      <c r="F15" s="26"/>
      <c r="G15" s="26"/>
      <c r="H15" s="26"/>
    </row>
    <row r="16" spans="1:10" ht="30.75" customHeight="1" x14ac:dyDescent="0.25">
      <c r="A16" s="49" t="s">
        <v>35</v>
      </c>
      <c r="B16" s="49"/>
      <c r="C16" s="49"/>
      <c r="D16" s="49"/>
      <c r="E16" s="49"/>
      <c r="F16" s="49"/>
      <c r="G16" s="49"/>
      <c r="H16" s="49"/>
    </row>
    <row r="17" spans="1:8" ht="9" customHeight="1" x14ac:dyDescent="0.25">
      <c r="A17" s="26"/>
      <c r="B17" s="26"/>
      <c r="C17" s="26"/>
      <c r="D17" s="26"/>
      <c r="E17" s="26"/>
      <c r="F17" s="26"/>
      <c r="G17" s="26"/>
      <c r="H17" s="26"/>
    </row>
    <row r="18" spans="1:8" ht="65.25" customHeight="1" x14ac:dyDescent="0.25">
      <c r="A18" s="49" t="s">
        <v>36</v>
      </c>
      <c r="B18" s="49"/>
      <c r="C18" s="49"/>
      <c r="D18" s="49"/>
      <c r="E18" s="49"/>
      <c r="F18" s="49"/>
      <c r="G18" s="49"/>
      <c r="H18" s="49"/>
    </row>
    <row r="19" spans="1:8" ht="9" customHeight="1" x14ac:dyDescent="0.25">
      <c r="A19" s="26"/>
      <c r="B19" s="26"/>
      <c r="C19" s="26"/>
      <c r="D19" s="26"/>
      <c r="E19" s="26"/>
      <c r="F19" s="26"/>
      <c r="G19" s="26"/>
      <c r="H19" s="26"/>
    </row>
    <row r="20" spans="1:8" ht="93" customHeight="1" x14ac:dyDescent="0.25">
      <c r="A20" s="49" t="s">
        <v>37</v>
      </c>
      <c r="B20" s="49"/>
      <c r="C20" s="49"/>
      <c r="D20" s="49"/>
      <c r="E20" s="49"/>
      <c r="F20" s="49"/>
      <c r="G20" s="49"/>
      <c r="H20" s="49"/>
    </row>
    <row r="21" spans="1:8" ht="9" customHeight="1" x14ac:dyDescent="0.25">
      <c r="A21" s="26"/>
      <c r="B21" s="26"/>
      <c r="C21" s="26"/>
      <c r="D21" s="26"/>
      <c r="E21" s="26"/>
      <c r="F21" s="26"/>
      <c r="G21" s="26"/>
      <c r="H21" s="26"/>
    </row>
    <row r="22" spans="1:8" ht="53.25" customHeight="1" x14ac:dyDescent="0.25">
      <c r="A22" s="49" t="s">
        <v>38</v>
      </c>
      <c r="B22" s="49"/>
      <c r="C22" s="49"/>
      <c r="D22" s="49"/>
      <c r="E22" s="49"/>
      <c r="F22" s="49"/>
      <c r="G22" s="49"/>
      <c r="H22" s="49"/>
    </row>
    <row r="23" spans="1:8" ht="91.5" customHeight="1" x14ac:dyDescent="0.25">
      <c r="A23" s="49" t="s">
        <v>39</v>
      </c>
      <c r="B23" s="49"/>
      <c r="C23" s="49"/>
      <c r="D23" s="49"/>
      <c r="E23" s="49"/>
      <c r="F23" s="49"/>
      <c r="G23" s="49"/>
      <c r="H23" s="49"/>
    </row>
    <row r="24" spans="1:8" x14ac:dyDescent="0.25">
      <c r="A24" s="16"/>
      <c r="B24" s="16"/>
      <c r="C24" s="16"/>
      <c r="D24" s="16"/>
      <c r="E24" s="16"/>
      <c r="F24" s="16"/>
      <c r="G24" s="16"/>
      <c r="H24" s="16"/>
    </row>
    <row r="25" spans="1:8" ht="15.75" x14ac:dyDescent="0.25">
      <c r="A25" s="50" t="s">
        <v>27</v>
      </c>
      <c r="B25" s="50"/>
      <c r="C25" s="50"/>
      <c r="D25" s="50"/>
      <c r="E25" s="50"/>
      <c r="F25" s="50"/>
      <c r="G25" s="50"/>
      <c r="H25" s="50"/>
    </row>
    <row r="26" spans="1:8" ht="77.25" customHeight="1" x14ac:dyDescent="0.25">
      <c r="A26" s="49" t="s">
        <v>44</v>
      </c>
      <c r="B26" s="51"/>
      <c r="C26" s="51"/>
      <c r="D26" s="51"/>
      <c r="E26" s="51"/>
      <c r="F26" s="51"/>
      <c r="G26" s="51"/>
      <c r="H26" s="51"/>
    </row>
    <row r="27" spans="1:8" ht="39.75" customHeight="1" x14ac:dyDescent="0.25">
      <c r="A27" s="49" t="s">
        <v>43</v>
      </c>
      <c r="B27" s="49"/>
      <c r="C27" s="49"/>
      <c r="D27" s="49"/>
      <c r="E27" s="49"/>
      <c r="F27" s="49"/>
      <c r="G27" s="49"/>
      <c r="H27" s="49"/>
    </row>
    <row r="29" spans="1:8" ht="15.75" x14ac:dyDescent="0.25">
      <c r="A29" s="50" t="s">
        <v>28</v>
      </c>
      <c r="B29" s="50"/>
      <c r="C29" s="50"/>
      <c r="D29" s="50"/>
      <c r="E29" s="50"/>
      <c r="F29" s="50"/>
      <c r="G29" s="50"/>
      <c r="H29" s="50"/>
    </row>
    <row r="30" spans="1:8" ht="83.25" customHeight="1" x14ac:dyDescent="0.25">
      <c r="A30" s="49" t="s">
        <v>40</v>
      </c>
      <c r="B30" s="49"/>
      <c r="C30" s="49"/>
      <c r="D30" s="49"/>
      <c r="E30" s="49"/>
      <c r="F30" s="49"/>
      <c r="G30" s="49"/>
      <c r="H30" s="49"/>
    </row>
    <row r="31" spans="1:8" x14ac:dyDescent="0.25">
      <c r="B31" s="17"/>
    </row>
  </sheetData>
  <mergeCells count="22">
    <mergeCell ref="A8:H8"/>
    <mergeCell ref="A10:H10"/>
    <mergeCell ref="A12:H12"/>
    <mergeCell ref="A1:H1"/>
    <mergeCell ref="A2:H2"/>
    <mergeCell ref="A3:H3"/>
    <mergeCell ref="A4:H4"/>
    <mergeCell ref="A6:H6"/>
    <mergeCell ref="A5:H5"/>
    <mergeCell ref="A9:H9"/>
    <mergeCell ref="A30:H30"/>
    <mergeCell ref="A27:H27"/>
    <mergeCell ref="A25:H25"/>
    <mergeCell ref="A26:H26"/>
    <mergeCell ref="A29:H29"/>
    <mergeCell ref="A22:H22"/>
    <mergeCell ref="A23:H23"/>
    <mergeCell ref="A13:H13"/>
    <mergeCell ref="A14:H14"/>
    <mergeCell ref="A16:H16"/>
    <mergeCell ref="A18:H18"/>
    <mergeCell ref="A20:H20"/>
  </mergeCells>
  <pageMargins left="1.1811023622047245" right="0.2" top="0.74803149606299213" bottom="0.44"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I-3</vt:lpstr>
      <vt:lpstr>Metadata</vt:lpstr>
      <vt:lpstr>'I-3'!Область_печати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Жосан Вероника Валерьевна</cp:lastModifiedBy>
  <cp:lastPrinted>2024-07-05T07:52:46Z</cp:lastPrinted>
  <dcterms:created xsi:type="dcterms:W3CDTF">2011-05-01T09:55:58Z</dcterms:created>
  <dcterms:modified xsi:type="dcterms:W3CDTF">2024-07-05T11:52:49Z</dcterms:modified>
</cp:coreProperties>
</file>