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0" yWindow="1455" windowWidth="12255" windowHeight="11625" activeTab="1"/>
  </bookViews>
  <sheets>
    <sheet name="G-5" sheetId="7" r:id="rId1"/>
    <sheet name="Metadata" sheetId="8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Z15" i="7" l="1"/>
  <c r="Z13" i="7"/>
  <c r="Z11" i="7"/>
  <c r="Z9" i="7"/>
  <c r="Z7" i="7"/>
  <c r="Y15" i="7" l="1"/>
  <c r="Y13" i="7"/>
  <c r="Y11" i="7"/>
  <c r="Y9" i="7"/>
  <c r="Y7" i="7"/>
  <c r="P15" i="7" l="1"/>
  <c r="O15" i="7"/>
  <c r="N15" i="7"/>
  <c r="M15" i="7"/>
  <c r="L15" i="7"/>
  <c r="K15" i="7"/>
  <c r="J15" i="7"/>
  <c r="I15" i="7"/>
  <c r="H15" i="7"/>
  <c r="G15" i="7"/>
  <c r="F15" i="7"/>
  <c r="E15" i="7"/>
  <c r="D15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9" i="7"/>
  <c r="O9" i="7"/>
  <c r="N9" i="7"/>
  <c r="M9" i="7"/>
  <c r="L9" i="7"/>
  <c r="K9" i="7"/>
  <c r="J9" i="7"/>
  <c r="I9" i="7"/>
  <c r="H9" i="7"/>
  <c r="G9" i="7"/>
  <c r="F9" i="7"/>
  <c r="E9" i="7"/>
  <c r="D9" i="7"/>
  <c r="P7" i="7"/>
  <c r="O7" i="7"/>
  <c r="N7" i="7"/>
  <c r="M7" i="7"/>
  <c r="L7" i="7"/>
  <c r="K7" i="7"/>
  <c r="J7" i="7"/>
  <c r="I7" i="7"/>
  <c r="H7" i="7"/>
  <c r="G7" i="7"/>
  <c r="F7" i="7"/>
  <c r="E7" i="7"/>
  <c r="D7" i="7"/>
  <c r="X15" i="7" l="1"/>
  <c r="X13" i="7"/>
  <c r="X11" i="7"/>
  <c r="X9" i="7"/>
  <c r="X7" i="7"/>
  <c r="W7" i="7" l="1"/>
  <c r="W9" i="7"/>
  <c r="W11" i="7"/>
  <c r="W13" i="7"/>
  <c r="W15" i="7"/>
  <c r="Q15" i="7"/>
  <c r="R15" i="7"/>
  <c r="S15" i="7"/>
  <c r="T15" i="7"/>
  <c r="U15" i="7"/>
  <c r="V15" i="7"/>
  <c r="Q9" i="7"/>
  <c r="R9" i="7"/>
  <c r="S9" i="7"/>
  <c r="T9" i="7"/>
  <c r="U9" i="7"/>
  <c r="V9" i="7"/>
  <c r="Q11" i="7"/>
  <c r="R11" i="7"/>
  <c r="S11" i="7"/>
  <c r="T11" i="7"/>
  <c r="U11" i="7"/>
  <c r="V11" i="7"/>
  <c r="Q13" i="7"/>
  <c r="R13" i="7"/>
  <c r="S13" i="7"/>
  <c r="T13" i="7"/>
  <c r="U13" i="7"/>
  <c r="V13" i="7"/>
  <c r="Q7" i="7"/>
  <c r="R7" i="7"/>
  <c r="S7" i="7"/>
  <c r="T7" i="7"/>
  <c r="U7" i="7"/>
  <c r="V7" i="7"/>
</calcChain>
</file>

<file path=xl/sharedStrings.xml><?xml version="1.0" encoding="utf-8"?>
<sst xmlns="http://schemas.openxmlformats.org/spreadsheetml/2006/main" count="43" uniqueCount="32">
  <si>
    <t>%</t>
  </si>
  <si>
    <t>Total final electricity consumption</t>
  </si>
  <si>
    <t>GWh</t>
  </si>
  <si>
    <t>of which</t>
  </si>
  <si>
    <t>Industry</t>
  </si>
  <si>
    <t xml:space="preserve">Industry </t>
  </si>
  <si>
    <t>Transport</t>
  </si>
  <si>
    <t xml:space="preserve">Transport </t>
  </si>
  <si>
    <t>Households</t>
  </si>
  <si>
    <t>Commercial and public services</t>
  </si>
  <si>
    <t xml:space="preserve">Commercial and public services  </t>
  </si>
  <si>
    <t>Agriculture, forestry and fishery</t>
  </si>
  <si>
    <t>Reference:</t>
  </si>
  <si>
    <t>Unit</t>
  </si>
  <si>
    <t>Data of International Energy Agency (Energy Balances of Belarus).</t>
  </si>
  <si>
    <t>Indicator:</t>
  </si>
  <si>
    <t>G5 – Final electricity consumption</t>
  </si>
  <si>
    <t>Brief description:</t>
  </si>
  <si>
    <t>Total final electricity consumption, by economic activity (industry, transport, service sector, agriculture, forestry and fishery) and  households.</t>
  </si>
  <si>
    <t>Methodology:</t>
  </si>
  <si>
    <t xml:space="preserve">IEA Electricity Information database documentation: </t>
  </si>
  <si>
    <t>Data source:</t>
  </si>
  <si>
    <t>Relevance of the indicator:</t>
  </si>
  <si>
    <r>
      <t xml:space="preserve">The indicator shows trends in final </t>
    </r>
    <r>
      <rPr>
        <sz val="12"/>
        <color theme="1"/>
        <rFont val="Arial"/>
        <family val="2"/>
        <charset val="204"/>
      </rPr>
      <t>electricity</t>
    </r>
    <r>
      <rPr>
        <sz val="12"/>
        <color rgb="FF000000"/>
        <rFont val="Arial"/>
        <family val="2"/>
        <charset val="204"/>
      </rPr>
      <t xml:space="preserve"> consumption by users. </t>
    </r>
  </si>
  <si>
    <t>http://wds.iea.org/wds/pdf/Ele_Documentation.pdf</t>
  </si>
  <si>
    <t>Energy Statistics Manual (OECD/IEA/Eurostat, 2007):</t>
  </si>
  <si>
    <t>Final electricity consumption is formed  in the result of construction of energy balance in format and using methodology of International Energy Agency (IEA) in accordance with Energy Statistics Manual  (OECD/IEA/Eurostat, 2007);</t>
  </si>
  <si>
    <t>https://www.iea.org/reports/energy-statistics-manual-2</t>
  </si>
  <si>
    <t>1990–2020</t>
  </si>
  <si>
    <r>
      <t xml:space="preserve">Time series data on the indicators for 1990-2020, Table G-5. Final electricity consumption:  </t>
    </r>
    <r>
      <rPr>
        <i/>
        <sz val="14"/>
        <rFont val="Calibri"/>
        <family val="2"/>
        <charset val="204"/>
      </rPr>
      <t>Belarus</t>
    </r>
  </si>
  <si>
    <t>November 01, 2022</t>
  </si>
  <si>
    <t>IEA Electricity Information of the Republic of Belarus.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</si>
</sst>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justify"/>
    </xf>
    <xf numFmtId="0" fontId="8" fillId="2" borderId="2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3" fontId="2" fillId="3" borderId="10" xfId="0" applyNumberFormat="1" applyFont="1" applyFill="1" applyBorder="1" applyAlignment="1">
      <alignment horizontal="right"/>
    </xf>
    <xf numFmtId="164" fontId="10" fillId="4" borderId="2" xfId="1" applyNumberFormat="1" applyFont="1" applyFill="1" applyBorder="1" applyAlignment="1">
      <alignment horizontal="right" vertical="center" wrapText="1"/>
    </xf>
    <xf numFmtId="164" fontId="10" fillId="4" borderId="3" xfId="1" applyNumberFormat="1" applyFont="1" applyFill="1" applyBorder="1" applyAlignment="1">
      <alignment horizontal="right" vertical="center" wrapText="1"/>
    </xf>
    <xf numFmtId="164" fontId="10" fillId="4" borderId="4" xfId="1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0" fontId="7" fillId="5" borderId="0" xfId="0" applyFont="1" applyFill="1"/>
    <xf numFmtId="0" fontId="10" fillId="5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14" fillId="0" borderId="0" xfId="2" applyFont="1"/>
    <xf numFmtId="0" fontId="16" fillId="2" borderId="1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3" xfId="0" applyBorder="1" applyAlignment="1"/>
    <xf numFmtId="0" fontId="12" fillId="0" borderId="0" xfId="0" applyFont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ea.org/reports/energy-statistics-manual" TargetMode="External"/><Relationship Id="rId1" Type="http://schemas.openxmlformats.org/officeDocument/2006/relationships/hyperlink" Target="http://wds.iea.org/wds/pdf/Ele_Document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="80" zoomScaleNormal="80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I31" sqref="I31"/>
    </sheetView>
  </sheetViews>
  <sheetFormatPr defaultColWidth="9.140625" defaultRowHeight="15" x14ac:dyDescent="0.25"/>
  <cols>
    <col min="1" max="1" width="5.7109375" style="1" customWidth="1"/>
    <col min="2" max="2" width="27" style="1" customWidth="1"/>
    <col min="3" max="3" width="10.7109375" style="1" customWidth="1"/>
    <col min="4" max="26" width="8.7109375" style="1" customWidth="1"/>
    <col min="27" max="16384" width="9.140625" style="1"/>
  </cols>
  <sheetData>
    <row r="1" spans="1:26" ht="19.5" thickBot="1" x14ac:dyDescent="0.3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ht="16.5" thickBot="1" x14ac:dyDescent="0.3">
      <c r="B2" s="2"/>
      <c r="V2" s="33" t="s">
        <v>30</v>
      </c>
      <c r="W2" s="33"/>
      <c r="X2" s="33"/>
      <c r="Y2" s="33"/>
      <c r="Z2" s="33"/>
    </row>
    <row r="3" spans="1:26" ht="16.5" thickBot="1" x14ac:dyDescent="0.3">
      <c r="A3" s="3"/>
      <c r="B3" s="4"/>
      <c r="C3" s="26" t="s">
        <v>13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7">
        <v>2014</v>
      </c>
      <c r="U3" s="7">
        <v>2015</v>
      </c>
      <c r="V3" s="7">
        <v>2016</v>
      </c>
      <c r="W3" s="7">
        <v>2017</v>
      </c>
      <c r="X3" s="27">
        <v>2018</v>
      </c>
      <c r="Y3" s="27">
        <v>2019</v>
      </c>
      <c r="Z3" s="27">
        <v>2020</v>
      </c>
    </row>
    <row r="4" spans="1:26" ht="48" customHeight="1" thickBot="1" x14ac:dyDescent="0.3">
      <c r="A4" s="28">
        <v>1</v>
      </c>
      <c r="B4" s="10" t="s">
        <v>1</v>
      </c>
      <c r="C4" s="4" t="s">
        <v>2</v>
      </c>
      <c r="D4" s="12">
        <v>39692</v>
      </c>
      <c r="E4" s="13">
        <v>25312</v>
      </c>
      <c r="F4" s="13">
        <v>26796</v>
      </c>
      <c r="G4" s="13">
        <v>26716</v>
      </c>
      <c r="H4" s="13">
        <v>26376</v>
      </c>
      <c r="I4" s="13">
        <v>26718</v>
      </c>
      <c r="J4" s="13">
        <v>27245</v>
      </c>
      <c r="K4" s="13">
        <v>27682</v>
      </c>
      <c r="L4" s="13">
        <v>28470</v>
      </c>
      <c r="M4" s="13">
        <v>28709</v>
      </c>
      <c r="N4" s="13">
        <v>29429</v>
      </c>
      <c r="O4" s="13">
        <v>27691</v>
      </c>
      <c r="P4" s="13">
        <v>29382</v>
      </c>
      <c r="Q4" s="13">
        <v>29896</v>
      </c>
      <c r="R4" s="13">
        <v>30378</v>
      </c>
      <c r="S4" s="13">
        <v>29935</v>
      </c>
      <c r="T4" s="13">
        <v>30220</v>
      </c>
      <c r="U4" s="13">
        <v>29288</v>
      </c>
      <c r="V4" s="13">
        <v>29376</v>
      </c>
      <c r="W4" s="13">
        <v>29952</v>
      </c>
      <c r="X4" s="13">
        <v>30704</v>
      </c>
      <c r="Y4" s="13">
        <v>30930</v>
      </c>
      <c r="Z4" s="13">
        <v>30856</v>
      </c>
    </row>
    <row r="5" spans="1:26" ht="17.25" customHeight="1" thickBot="1" x14ac:dyDescent="0.3">
      <c r="A5" s="29"/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6" ht="16.5" thickBot="1" x14ac:dyDescent="0.3">
      <c r="A6" s="28">
        <v>2</v>
      </c>
      <c r="B6" s="8" t="s">
        <v>4</v>
      </c>
      <c r="C6" s="4" t="s">
        <v>2</v>
      </c>
      <c r="D6" s="15">
        <v>22565</v>
      </c>
      <c r="E6" s="15">
        <v>10617</v>
      </c>
      <c r="F6" s="15">
        <v>12907</v>
      </c>
      <c r="G6" s="15">
        <v>12893</v>
      </c>
      <c r="H6" s="15">
        <v>12158</v>
      </c>
      <c r="I6" s="16">
        <v>12408</v>
      </c>
      <c r="J6" s="15">
        <v>13020</v>
      </c>
      <c r="K6" s="15">
        <v>13301</v>
      </c>
      <c r="L6" s="15">
        <v>13917</v>
      </c>
      <c r="M6" s="15">
        <v>14115</v>
      </c>
      <c r="N6" s="15">
        <v>14518</v>
      </c>
      <c r="O6" s="15">
        <v>12332</v>
      </c>
      <c r="P6" s="15">
        <v>13204</v>
      </c>
      <c r="Q6" s="15">
        <v>13603</v>
      </c>
      <c r="R6" s="15">
        <v>13353</v>
      </c>
      <c r="S6" s="15">
        <v>12719</v>
      </c>
      <c r="T6" s="15">
        <v>12899</v>
      </c>
      <c r="U6" s="15">
        <v>12093</v>
      </c>
      <c r="V6" s="17">
        <v>11956</v>
      </c>
      <c r="W6" s="15">
        <v>12558</v>
      </c>
      <c r="X6" s="15">
        <v>12987</v>
      </c>
      <c r="Y6" s="15">
        <v>13184</v>
      </c>
      <c r="Z6" s="15">
        <v>12907</v>
      </c>
    </row>
    <row r="7" spans="1:26" ht="16.5" thickBot="1" x14ac:dyDescent="0.3">
      <c r="A7" s="28">
        <v>3</v>
      </c>
      <c r="B7" s="8" t="s">
        <v>5</v>
      </c>
      <c r="C7" s="11" t="s">
        <v>0</v>
      </c>
      <c r="D7" s="18">
        <f>IF(D6="", "n/a", D6/D4)</f>
        <v>0.56850246901138768</v>
      </c>
      <c r="E7" s="19">
        <f t="shared" ref="E7:I7" si="0">IF(E6="", "n/a", E6/E4)</f>
        <v>0.41944532237673832</v>
      </c>
      <c r="F7" s="19">
        <f t="shared" si="0"/>
        <v>0.48167636960740406</v>
      </c>
      <c r="G7" s="19">
        <f t="shared" si="0"/>
        <v>0.48259469980536007</v>
      </c>
      <c r="H7" s="19">
        <f t="shared" si="0"/>
        <v>0.46094934789202308</v>
      </c>
      <c r="I7" s="19">
        <f t="shared" si="0"/>
        <v>0.46440601841455198</v>
      </c>
      <c r="J7" s="19">
        <f>IF(J6="", "n/a", J6/J4)</f>
        <v>0.47788585061479172</v>
      </c>
      <c r="K7" s="19">
        <f t="shared" ref="K7:P7" si="1">IF(K6="", "n/a", K6/K4)</f>
        <v>0.48049273896394767</v>
      </c>
      <c r="L7" s="19">
        <f t="shared" si="1"/>
        <v>0.48883034773445733</v>
      </c>
      <c r="M7" s="19">
        <f t="shared" si="1"/>
        <v>0.49165766832700547</v>
      </c>
      <c r="N7" s="19">
        <f t="shared" si="1"/>
        <v>0.49332291277311496</v>
      </c>
      <c r="O7" s="19">
        <f t="shared" si="1"/>
        <v>0.44534325232024846</v>
      </c>
      <c r="P7" s="19">
        <f t="shared" si="1"/>
        <v>0.44939078347287453</v>
      </c>
      <c r="Q7" s="19">
        <f t="shared" ref="Q7:V7" si="2">IF(Q6="", "n/a", Q6/Q4)</f>
        <v>0.45501070377308001</v>
      </c>
      <c r="R7" s="18">
        <f t="shared" si="2"/>
        <v>0.4395615247876753</v>
      </c>
      <c r="S7" s="19">
        <f t="shared" si="2"/>
        <v>0.42488725572072822</v>
      </c>
      <c r="T7" s="19">
        <f t="shared" si="2"/>
        <v>0.42683653209794836</v>
      </c>
      <c r="U7" s="19">
        <f t="shared" si="2"/>
        <v>0.41289948101611579</v>
      </c>
      <c r="V7" s="19">
        <f t="shared" si="2"/>
        <v>0.40699891067538124</v>
      </c>
      <c r="W7" s="19">
        <f t="shared" ref="W7:Y7" si="3">IF(W6="", "n/a", W6/W4)</f>
        <v>0.41927083333333331</v>
      </c>
      <c r="X7" s="19">
        <f t="shared" si="3"/>
        <v>0.42297420531526836</v>
      </c>
      <c r="Y7" s="19">
        <f t="shared" si="3"/>
        <v>0.42625282896863886</v>
      </c>
      <c r="Z7" s="19">
        <f t="shared" ref="Z7" si="4">IF(Z6="", "n/a", Z6/Z4)</f>
        <v>0.41829789992221933</v>
      </c>
    </row>
    <row r="8" spans="1:26" ht="16.5" thickBot="1" x14ac:dyDescent="0.3">
      <c r="A8" s="28">
        <v>4</v>
      </c>
      <c r="B8" s="9" t="s">
        <v>6</v>
      </c>
      <c r="C8" s="4" t="s">
        <v>2</v>
      </c>
      <c r="D8" s="13">
        <v>2954</v>
      </c>
      <c r="E8" s="13">
        <v>1741</v>
      </c>
      <c r="F8" s="13">
        <v>1840</v>
      </c>
      <c r="G8" s="13">
        <v>1875</v>
      </c>
      <c r="H8" s="13">
        <v>2142</v>
      </c>
      <c r="I8" s="14">
        <v>2120</v>
      </c>
      <c r="J8" s="15">
        <v>2059</v>
      </c>
      <c r="K8" s="15">
        <v>2006</v>
      </c>
      <c r="L8" s="15">
        <v>1931</v>
      </c>
      <c r="M8" s="15">
        <v>1743</v>
      </c>
      <c r="N8" s="15">
        <v>1712</v>
      </c>
      <c r="O8" s="15">
        <v>1529</v>
      </c>
      <c r="P8" s="15">
        <v>1613</v>
      </c>
      <c r="Q8" s="15">
        <v>1468</v>
      </c>
      <c r="R8" s="15">
        <v>1402</v>
      </c>
      <c r="S8" s="15">
        <v>1304</v>
      </c>
      <c r="T8" s="15">
        <v>1280</v>
      </c>
      <c r="U8" s="15">
        <v>1227</v>
      </c>
      <c r="V8" s="17">
        <v>1181</v>
      </c>
      <c r="W8" s="15">
        <v>1223</v>
      </c>
      <c r="X8" s="15">
        <v>1311</v>
      </c>
      <c r="Y8" s="15">
        <v>1228</v>
      </c>
      <c r="Z8" s="15">
        <v>1165</v>
      </c>
    </row>
    <row r="9" spans="1:26" ht="16.5" thickBot="1" x14ac:dyDescent="0.3">
      <c r="A9" s="28">
        <v>5</v>
      </c>
      <c r="B9" s="9" t="s">
        <v>7</v>
      </c>
      <c r="C9" s="11" t="s">
        <v>0</v>
      </c>
      <c r="D9" s="20">
        <f>IF(D8="", "n/a", D8/D$4)</f>
        <v>7.4423057543081733E-2</v>
      </c>
      <c r="E9" s="20">
        <f t="shared" ref="E9:I9" si="5">IF(E8="", "n/a", E8/E$4)</f>
        <v>6.8781605562579021E-2</v>
      </c>
      <c r="F9" s="20">
        <f t="shared" si="5"/>
        <v>6.8666965218689355E-2</v>
      </c>
      <c r="G9" s="20">
        <f t="shared" si="5"/>
        <v>7.0182662075160954E-2</v>
      </c>
      <c r="H9" s="20">
        <f t="shared" si="5"/>
        <v>8.1210191082802544E-2</v>
      </c>
      <c r="I9" s="20">
        <f t="shared" si="5"/>
        <v>7.9347256531177482E-2</v>
      </c>
      <c r="J9" s="18">
        <f>IF(J8="", "n/a", J8/J$4)</f>
        <v>7.5573499724720133E-2</v>
      </c>
      <c r="K9" s="19">
        <f t="shared" ref="K9:P9" si="6">IF(K8="", "n/a", K8/K$4)</f>
        <v>7.2465862293186911E-2</v>
      </c>
      <c r="L9" s="19">
        <f t="shared" si="6"/>
        <v>6.7825781524411655E-2</v>
      </c>
      <c r="M9" s="19">
        <f t="shared" si="6"/>
        <v>6.0712668501166883E-2</v>
      </c>
      <c r="N9" s="19">
        <f t="shared" si="6"/>
        <v>5.8173910088688031E-2</v>
      </c>
      <c r="O9" s="19">
        <f t="shared" si="6"/>
        <v>5.5216496334549128E-2</v>
      </c>
      <c r="P9" s="19">
        <f t="shared" si="6"/>
        <v>5.4897556327002925E-2</v>
      </c>
      <c r="Q9" s="19">
        <f t="shared" ref="Q9:V9" si="7">IF(Q8="", "n/a", Q8/Q$4)</f>
        <v>4.9103559004549102E-2</v>
      </c>
      <c r="R9" s="19">
        <f t="shared" si="7"/>
        <v>4.6151820396339457E-2</v>
      </c>
      <c r="S9" s="19">
        <f t="shared" si="7"/>
        <v>4.356104893936863E-2</v>
      </c>
      <c r="T9" s="19">
        <f t="shared" si="7"/>
        <v>4.2356055592322965E-2</v>
      </c>
      <c r="U9" s="19">
        <f t="shared" si="7"/>
        <v>4.1894291177273967E-2</v>
      </c>
      <c r="V9" s="19">
        <f t="shared" si="7"/>
        <v>4.0202886710239652E-2</v>
      </c>
      <c r="W9" s="19">
        <f t="shared" ref="W9:Y9" si="8">IF(W8="", "n/a", W8/W$4)</f>
        <v>4.0831997863247864E-2</v>
      </c>
      <c r="X9" s="19">
        <f t="shared" si="8"/>
        <v>4.2698019801980201E-2</v>
      </c>
      <c r="Y9" s="19">
        <f t="shared" si="8"/>
        <v>3.9702554154542519E-2</v>
      </c>
      <c r="Z9" s="19">
        <f t="shared" ref="Z9" si="9">IF(Z8="", "n/a", Z8/Z$4)</f>
        <v>3.7756028001037077E-2</v>
      </c>
    </row>
    <row r="10" spans="1:26" ht="16.5" thickBot="1" x14ac:dyDescent="0.3">
      <c r="A10" s="28">
        <v>6</v>
      </c>
      <c r="B10" s="9" t="s">
        <v>8</v>
      </c>
      <c r="C10" s="4" t="s">
        <v>2</v>
      </c>
      <c r="D10" s="13">
        <v>2927</v>
      </c>
      <c r="E10" s="13">
        <v>4092</v>
      </c>
      <c r="F10" s="13">
        <v>4675</v>
      </c>
      <c r="G10" s="13">
        <v>4684</v>
      </c>
      <c r="H10" s="13">
        <v>4854</v>
      </c>
      <c r="I10" s="13">
        <v>5089</v>
      </c>
      <c r="J10" s="13">
        <v>5084</v>
      </c>
      <c r="K10" s="13">
        <v>5065</v>
      </c>
      <c r="L10" s="13">
        <v>4935</v>
      </c>
      <c r="M10" s="13">
        <v>5115</v>
      </c>
      <c r="N10" s="13">
        <v>5415</v>
      </c>
      <c r="O10" s="13">
        <v>5568</v>
      </c>
      <c r="P10" s="13">
        <v>5889</v>
      </c>
      <c r="Q10" s="13">
        <v>6109</v>
      </c>
      <c r="R10" s="13">
        <v>6330</v>
      </c>
      <c r="S10" s="13">
        <v>6386</v>
      </c>
      <c r="T10" s="13">
        <v>6397</v>
      </c>
      <c r="U10" s="13">
        <v>6601</v>
      </c>
      <c r="V10" s="14">
        <v>6689</v>
      </c>
      <c r="W10" s="13">
        <v>6592</v>
      </c>
      <c r="X10" s="13">
        <v>6569</v>
      </c>
      <c r="Y10" s="13">
        <v>6510</v>
      </c>
      <c r="Z10" s="13">
        <v>6728</v>
      </c>
    </row>
    <row r="11" spans="1:26" ht="16.5" thickBot="1" x14ac:dyDescent="0.3">
      <c r="A11" s="28">
        <v>7</v>
      </c>
      <c r="B11" s="9" t="s">
        <v>8</v>
      </c>
      <c r="C11" s="11" t="s">
        <v>0</v>
      </c>
      <c r="D11" s="20">
        <f>IF(D10="", "n/a", D10/D$4)</f>
        <v>7.3742819711780705E-2</v>
      </c>
      <c r="E11" s="20">
        <f t="shared" ref="E11:I11" si="10">IF(E10="", "n/a", E10/E$4)</f>
        <v>0.16166245259165613</v>
      </c>
      <c r="F11" s="20">
        <f t="shared" si="10"/>
        <v>0.17446633825944172</v>
      </c>
      <c r="G11" s="20">
        <f t="shared" si="10"/>
        <v>0.17532564755202876</v>
      </c>
      <c r="H11" s="20">
        <f t="shared" si="10"/>
        <v>0.18403093721565059</v>
      </c>
      <c r="I11" s="20">
        <f t="shared" si="10"/>
        <v>0.1904708436260199</v>
      </c>
      <c r="J11" s="20">
        <f>IF(J10="", "n/a", J10/J$4)</f>
        <v>0.18660304643053771</v>
      </c>
      <c r="K11" s="20">
        <f t="shared" ref="K11:P11" si="11">IF(K10="", "n/a", K10/K$4)</f>
        <v>0.18297088360667582</v>
      </c>
      <c r="L11" s="20">
        <f t="shared" si="11"/>
        <v>0.17334035827186511</v>
      </c>
      <c r="M11" s="20">
        <f t="shared" si="11"/>
        <v>0.17816712529172038</v>
      </c>
      <c r="N11" s="20">
        <f t="shared" si="11"/>
        <v>0.18400217472561078</v>
      </c>
      <c r="O11" s="20">
        <f t="shared" si="11"/>
        <v>0.20107616192986891</v>
      </c>
      <c r="P11" s="20">
        <f t="shared" si="11"/>
        <v>0.20042883397998776</v>
      </c>
      <c r="Q11" s="20">
        <f t="shared" ref="Q11:V11" si="12">IF(Q10="", "n/a", Q10/Q$4)</f>
        <v>0.20434171795557934</v>
      </c>
      <c r="R11" s="20">
        <f t="shared" si="12"/>
        <v>0.20837448153268812</v>
      </c>
      <c r="S11" s="20">
        <f t="shared" si="12"/>
        <v>0.21332887923834976</v>
      </c>
      <c r="T11" s="20">
        <f t="shared" si="12"/>
        <v>0.21168100595632031</v>
      </c>
      <c r="U11" s="20">
        <f t="shared" si="12"/>
        <v>0.22538240917782026</v>
      </c>
      <c r="V11" s="20">
        <f t="shared" si="12"/>
        <v>0.22770288671023964</v>
      </c>
      <c r="W11" s="20">
        <f t="shared" ref="W11:Y11" si="13">IF(W10="", "n/a", W10/W$4)</f>
        <v>0.22008547008547008</v>
      </c>
      <c r="X11" s="20">
        <f t="shared" si="13"/>
        <v>0.21394606565919749</v>
      </c>
      <c r="Y11" s="20">
        <f t="shared" si="13"/>
        <v>0.2104752667313288</v>
      </c>
      <c r="Z11" s="20">
        <f t="shared" ref="Z11" si="14">IF(Z10="", "n/a", Z10/Z$4)</f>
        <v>0.21804511278195488</v>
      </c>
    </row>
    <row r="12" spans="1:26" ht="32.25" thickBot="1" x14ac:dyDescent="0.3">
      <c r="A12" s="28">
        <v>8</v>
      </c>
      <c r="B12" s="9" t="s">
        <v>9</v>
      </c>
      <c r="C12" s="4" t="s">
        <v>2</v>
      </c>
      <c r="D12" s="21">
        <v>6377</v>
      </c>
      <c r="E12" s="21">
        <v>5992</v>
      </c>
      <c r="F12" s="21">
        <v>5524</v>
      </c>
      <c r="G12" s="21">
        <v>5539</v>
      </c>
      <c r="H12" s="21">
        <v>5645</v>
      </c>
      <c r="I12" s="21">
        <v>5659</v>
      </c>
      <c r="J12" s="21">
        <v>5705</v>
      </c>
      <c r="K12" s="21">
        <v>5897</v>
      </c>
      <c r="L12" s="21">
        <v>6145</v>
      </c>
      <c r="M12" s="21">
        <v>6310</v>
      </c>
      <c r="N12" s="21">
        <v>6351</v>
      </c>
      <c r="O12" s="21">
        <v>6794</v>
      </c>
      <c r="P12" s="21">
        <v>7102</v>
      </c>
      <c r="Q12" s="21">
        <v>7146</v>
      </c>
      <c r="R12" s="21">
        <v>7715</v>
      </c>
      <c r="S12" s="21">
        <v>7906</v>
      </c>
      <c r="T12" s="21">
        <v>8082</v>
      </c>
      <c r="U12" s="21">
        <v>7835</v>
      </c>
      <c r="V12" s="22">
        <v>7999</v>
      </c>
      <c r="W12" s="21">
        <v>7997</v>
      </c>
      <c r="X12" s="21">
        <v>8250</v>
      </c>
      <c r="Y12" s="21">
        <v>8440</v>
      </c>
      <c r="Z12" s="21">
        <v>8463</v>
      </c>
    </row>
    <row r="13" spans="1:26" ht="32.25" thickBot="1" x14ac:dyDescent="0.3">
      <c r="A13" s="28">
        <v>9</v>
      </c>
      <c r="B13" s="9" t="s">
        <v>10</v>
      </c>
      <c r="C13" s="11" t="s">
        <v>0</v>
      </c>
      <c r="D13" s="20">
        <f>IF(D12="", "n/a", D12/D$4)</f>
        <v>0.16066209815579965</v>
      </c>
      <c r="E13" s="20">
        <f t="shared" ref="E13:I13" si="15">IF(E12="", "n/a", E12/E$4)</f>
        <v>0.23672566371681417</v>
      </c>
      <c r="F13" s="20">
        <f t="shared" si="15"/>
        <v>0.20615017166741303</v>
      </c>
      <c r="G13" s="20">
        <f t="shared" si="15"/>
        <v>0.20732894145830214</v>
      </c>
      <c r="H13" s="20">
        <f t="shared" si="15"/>
        <v>0.21402032150439793</v>
      </c>
      <c r="I13" s="20">
        <f t="shared" si="15"/>
        <v>0.21180477580657234</v>
      </c>
      <c r="J13" s="20">
        <f>IF(J12="", "n/a", J12/J$4)</f>
        <v>0.20939621948981466</v>
      </c>
      <c r="K13" s="20">
        <f t="shared" ref="K13:P13" si="16">IF(K12="", "n/a", K12/K$4)</f>
        <v>0.21302651542518605</v>
      </c>
      <c r="L13" s="20">
        <f t="shared" si="16"/>
        <v>0.2158412363891816</v>
      </c>
      <c r="M13" s="20">
        <f t="shared" si="16"/>
        <v>0.21979170295029432</v>
      </c>
      <c r="N13" s="20">
        <f t="shared" si="16"/>
        <v>0.21580753678344491</v>
      </c>
      <c r="O13" s="20">
        <f t="shared" si="16"/>
        <v>0.24535047488353617</v>
      </c>
      <c r="P13" s="20">
        <f t="shared" si="16"/>
        <v>0.2417126131645225</v>
      </c>
      <c r="Q13" s="20">
        <f t="shared" ref="Q13:V13" si="17">IF(Q12="", "n/a", Q12/Q$4)</f>
        <v>0.23902863259298904</v>
      </c>
      <c r="R13" s="20">
        <f t="shared" si="17"/>
        <v>0.25396668641780235</v>
      </c>
      <c r="S13" s="20">
        <f t="shared" si="17"/>
        <v>0.26410556205111074</v>
      </c>
      <c r="T13" s="20">
        <f t="shared" si="17"/>
        <v>0.26743878226340173</v>
      </c>
      <c r="U13" s="20">
        <f t="shared" si="17"/>
        <v>0.26751570609123193</v>
      </c>
      <c r="V13" s="20">
        <f t="shared" si="17"/>
        <v>0.27229711328976036</v>
      </c>
      <c r="W13" s="20">
        <f t="shared" ref="W13:Y13" si="18">IF(W12="", "n/a", W12/W$4)</f>
        <v>0.26699385683760685</v>
      </c>
      <c r="X13" s="20">
        <f t="shared" si="18"/>
        <v>0.26869463262115684</v>
      </c>
      <c r="Y13" s="20">
        <f t="shared" si="18"/>
        <v>0.27287423213708373</v>
      </c>
      <c r="Z13" s="20">
        <f t="shared" ref="Z13" si="19">IF(Z12="", "n/a", Z12/Z$4)</f>
        <v>0.27427404718693282</v>
      </c>
    </row>
    <row r="14" spans="1:26" ht="32.25" customHeight="1" thickBot="1" x14ac:dyDescent="0.3">
      <c r="A14" s="28">
        <v>10</v>
      </c>
      <c r="B14" s="9" t="s">
        <v>11</v>
      </c>
      <c r="C14" s="4" t="s">
        <v>2</v>
      </c>
      <c r="D14" s="21">
        <v>4869</v>
      </c>
      <c r="E14" s="21">
        <v>2870</v>
      </c>
      <c r="F14" s="21">
        <v>1850</v>
      </c>
      <c r="G14" s="21">
        <v>1725</v>
      </c>
      <c r="H14" s="21">
        <v>1577</v>
      </c>
      <c r="I14" s="23">
        <v>1442</v>
      </c>
      <c r="J14" s="21">
        <v>1377</v>
      </c>
      <c r="K14" s="21">
        <v>1413</v>
      </c>
      <c r="L14" s="21">
        <v>1542</v>
      </c>
      <c r="M14" s="21">
        <v>1426</v>
      </c>
      <c r="N14" s="21">
        <v>1433</v>
      </c>
      <c r="O14" s="21">
        <v>1468</v>
      </c>
      <c r="P14" s="21">
        <v>1574</v>
      </c>
      <c r="Q14" s="21">
        <v>1570</v>
      </c>
      <c r="R14" s="21">
        <v>1578</v>
      </c>
      <c r="S14" s="21">
        <v>1620</v>
      </c>
      <c r="T14" s="21">
        <v>1562</v>
      </c>
      <c r="U14" s="21">
        <v>1532</v>
      </c>
      <c r="V14" s="22">
        <v>1551</v>
      </c>
      <c r="W14" s="21">
        <v>1582</v>
      </c>
      <c r="X14" s="21">
        <v>1587</v>
      </c>
      <c r="Y14" s="21">
        <v>1568</v>
      </c>
      <c r="Z14" s="21">
        <v>1593</v>
      </c>
    </row>
    <row r="15" spans="1:26" ht="32.25" thickBot="1" x14ac:dyDescent="0.3">
      <c r="A15" s="28">
        <v>11</v>
      </c>
      <c r="B15" s="9" t="s">
        <v>11</v>
      </c>
      <c r="C15" s="11" t="s">
        <v>0</v>
      </c>
      <c r="D15" s="20">
        <f>IF(D14="", "n/a", D14/D$4)</f>
        <v>0.12266955557795022</v>
      </c>
      <c r="E15" s="20">
        <f t="shared" ref="E15:P15" si="20">IF(E14="", "n/a", E14/E$4)</f>
        <v>0.11338495575221239</v>
      </c>
      <c r="F15" s="20">
        <f t="shared" si="20"/>
        <v>6.9040155247051802E-2</v>
      </c>
      <c r="G15" s="20">
        <f t="shared" si="20"/>
        <v>6.4568049109148082E-2</v>
      </c>
      <c r="H15" s="20">
        <f t="shared" si="20"/>
        <v>5.9789202305125869E-2</v>
      </c>
      <c r="I15" s="20">
        <f t="shared" si="20"/>
        <v>5.397110562167827E-2</v>
      </c>
      <c r="J15" s="20">
        <f t="shared" si="20"/>
        <v>5.0541383740135802E-2</v>
      </c>
      <c r="K15" s="20">
        <f t="shared" si="20"/>
        <v>5.104399971100354E-2</v>
      </c>
      <c r="L15" s="20">
        <f t="shared" si="20"/>
        <v>5.4162276080084303E-2</v>
      </c>
      <c r="M15" s="20">
        <f t="shared" si="20"/>
        <v>4.9670834929812953E-2</v>
      </c>
      <c r="N15" s="20">
        <f t="shared" si="20"/>
        <v>4.8693465629141321E-2</v>
      </c>
      <c r="O15" s="20">
        <f t="shared" si="20"/>
        <v>5.3013614531797336E-2</v>
      </c>
      <c r="P15" s="20">
        <f t="shared" si="20"/>
        <v>5.3570213055612277E-2</v>
      </c>
      <c r="Q15" s="20">
        <f t="shared" ref="Q15:V15" si="21">IF(Q14="", "n/a", Q14/Q$4)</f>
        <v>5.2515386673802518E-2</v>
      </c>
      <c r="R15" s="20">
        <f t="shared" si="21"/>
        <v>5.1945486865494765E-2</v>
      </c>
      <c r="S15" s="20">
        <f t="shared" si="21"/>
        <v>5.4117254050442626E-2</v>
      </c>
      <c r="T15" s="20">
        <f t="shared" si="21"/>
        <v>5.1687624090006615E-2</v>
      </c>
      <c r="U15" s="20">
        <f t="shared" si="21"/>
        <v>5.2308112537558044E-2</v>
      </c>
      <c r="V15" s="20">
        <f t="shared" si="21"/>
        <v>5.2798202614379085E-2</v>
      </c>
      <c r="W15" s="20">
        <f t="shared" ref="W15:Y15" si="22">IF(W14="", "n/a", W14/W$4)</f>
        <v>5.281784188034188E-2</v>
      </c>
      <c r="X15" s="20">
        <f t="shared" si="22"/>
        <v>5.1687076602397082E-2</v>
      </c>
      <c r="Y15" s="20">
        <f t="shared" si="22"/>
        <v>5.0695118008406079E-2</v>
      </c>
      <c r="Z15" s="20">
        <f t="shared" ref="Z15" si="23">IF(Z14="", "n/a", Z14/Z$4)</f>
        <v>5.1626912107855846E-2</v>
      </c>
    </row>
    <row r="16" spans="1:26" ht="15.75" x14ac:dyDescent="0.25">
      <c r="B16" s="6"/>
    </row>
    <row r="17" spans="2:2" ht="15.75" x14ac:dyDescent="0.25">
      <c r="B17" s="24" t="s">
        <v>12</v>
      </c>
    </row>
    <row r="18" spans="2:2" ht="15.75" x14ac:dyDescent="0.25">
      <c r="B18" s="25" t="s">
        <v>14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3">
    <mergeCell ref="V2:Z2"/>
    <mergeCell ref="B5:Z5"/>
    <mergeCell ref="A1:Z1"/>
  </mergeCells>
  <pageMargins left="0.15748031496062992" right="0.15748031496062992" top="1.1811023622047245" bottom="0.7874015748031496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J11" sqref="J11"/>
    </sheetView>
  </sheetViews>
  <sheetFormatPr defaultRowHeight="15" x14ac:dyDescent="0.25"/>
  <cols>
    <col min="1" max="1" width="14.85546875" customWidth="1"/>
  </cols>
  <sheetData>
    <row r="1" spans="1:8" ht="15.75" x14ac:dyDescent="0.25">
      <c r="A1" s="41" t="s">
        <v>15</v>
      </c>
      <c r="B1" s="41"/>
      <c r="C1" s="41"/>
      <c r="D1" s="41"/>
      <c r="E1" s="41"/>
      <c r="F1" s="41"/>
      <c r="G1" s="41"/>
      <c r="H1" s="41"/>
    </row>
    <row r="2" spans="1:8" ht="15.75" x14ac:dyDescent="0.25">
      <c r="A2" s="42" t="s">
        <v>16</v>
      </c>
      <c r="B2" s="42"/>
      <c r="C2" s="42"/>
      <c r="D2" s="42"/>
      <c r="E2" s="42"/>
      <c r="F2" s="42"/>
      <c r="G2" s="42"/>
      <c r="H2" s="42"/>
    </row>
    <row r="3" spans="1:8" x14ac:dyDescent="0.25">
      <c r="A3" s="43" t="s">
        <v>28</v>
      </c>
      <c r="B3" s="43"/>
      <c r="C3" s="43"/>
      <c r="D3" s="43"/>
      <c r="E3" s="43"/>
      <c r="F3" s="43"/>
      <c r="G3" s="43"/>
      <c r="H3" s="43"/>
    </row>
    <row r="4" spans="1:8" ht="7.5" customHeight="1" x14ac:dyDescent="0.25"/>
    <row r="5" spans="1:8" ht="15.75" x14ac:dyDescent="0.25">
      <c r="A5" s="41" t="s">
        <v>17</v>
      </c>
      <c r="B5" s="41"/>
      <c r="C5" s="41"/>
      <c r="D5" s="41"/>
      <c r="E5" s="41"/>
      <c r="F5" s="41"/>
      <c r="G5" s="41"/>
      <c r="H5" s="41"/>
    </row>
    <row r="6" spans="1:8" ht="37.5" customHeight="1" x14ac:dyDescent="0.25">
      <c r="A6" s="40" t="s">
        <v>18</v>
      </c>
      <c r="B6" s="40"/>
      <c r="C6" s="40"/>
      <c r="D6" s="40"/>
      <c r="E6" s="40"/>
      <c r="F6" s="40"/>
      <c r="G6" s="40"/>
      <c r="H6" s="40"/>
    </row>
    <row r="7" spans="1:8" ht="9.75" customHeight="1" x14ac:dyDescent="0.25"/>
    <row r="8" spans="1:8" ht="15.75" x14ac:dyDescent="0.25">
      <c r="A8" s="41" t="s">
        <v>19</v>
      </c>
      <c r="B8" s="41"/>
      <c r="C8" s="41"/>
      <c r="D8" s="41"/>
      <c r="E8" s="41"/>
      <c r="F8" s="41"/>
      <c r="G8" s="41"/>
      <c r="H8" s="41"/>
    </row>
    <row r="9" spans="1:8" ht="48.75" customHeight="1" x14ac:dyDescent="0.25">
      <c r="A9" s="40" t="s">
        <v>26</v>
      </c>
      <c r="B9" s="40"/>
      <c r="C9" s="40"/>
      <c r="D9" s="40"/>
      <c r="E9" s="40"/>
      <c r="F9" s="40"/>
      <c r="G9" s="40"/>
      <c r="H9" s="40"/>
    </row>
    <row r="10" spans="1:8" ht="9" customHeight="1" x14ac:dyDescent="0.25">
      <c r="A10" s="30"/>
    </row>
    <row r="11" spans="1:8" ht="20.25" customHeight="1" x14ac:dyDescent="0.25">
      <c r="A11" s="40" t="s">
        <v>25</v>
      </c>
      <c r="B11" s="40"/>
      <c r="C11" s="40"/>
      <c r="D11" s="40"/>
      <c r="E11" s="40"/>
      <c r="F11" s="40"/>
      <c r="G11" s="40"/>
      <c r="H11" s="40"/>
    </row>
    <row r="12" spans="1:8" ht="19.5" customHeight="1" x14ac:dyDescent="0.25">
      <c r="A12" s="32" t="s">
        <v>27</v>
      </c>
      <c r="B12" s="31"/>
      <c r="C12" s="31"/>
      <c r="D12" s="31"/>
      <c r="E12" s="31"/>
      <c r="F12" s="31"/>
      <c r="G12" s="31"/>
      <c r="H12" s="31"/>
    </row>
    <row r="13" spans="1:8" ht="19.5" customHeight="1" x14ac:dyDescent="0.25">
      <c r="A13" s="40" t="s">
        <v>20</v>
      </c>
      <c r="B13" s="40"/>
      <c r="C13" s="40"/>
      <c r="D13" s="40"/>
      <c r="E13" s="40"/>
      <c r="F13" s="40"/>
      <c r="G13" s="40"/>
      <c r="H13" s="40"/>
    </row>
    <row r="14" spans="1:8" ht="15.6" customHeight="1" x14ac:dyDescent="0.25">
      <c r="A14" s="32" t="s">
        <v>24</v>
      </c>
      <c r="B14" s="32"/>
      <c r="C14" s="32"/>
      <c r="D14" s="32"/>
      <c r="E14" s="32"/>
      <c r="F14" s="32"/>
      <c r="G14" s="32"/>
      <c r="H14" s="32"/>
    </row>
    <row r="15" spans="1:8" ht="9" customHeight="1" x14ac:dyDescent="0.25"/>
    <row r="16" spans="1:8" ht="15.75" x14ac:dyDescent="0.25">
      <c r="A16" s="41" t="s">
        <v>21</v>
      </c>
      <c r="B16" s="41"/>
      <c r="C16" s="41"/>
      <c r="D16" s="41"/>
      <c r="E16" s="41"/>
      <c r="F16" s="41"/>
      <c r="G16" s="41"/>
      <c r="H16" s="41"/>
    </row>
    <row r="17" spans="1:8" ht="19.5" customHeight="1" x14ac:dyDescent="0.25">
      <c r="A17" s="40" t="s">
        <v>31</v>
      </c>
      <c r="B17" s="40"/>
      <c r="C17" s="40"/>
      <c r="D17" s="40"/>
      <c r="E17" s="40"/>
      <c r="F17" s="40"/>
      <c r="G17" s="40"/>
      <c r="H17" s="40"/>
    </row>
    <row r="18" spans="1:8" ht="6" customHeight="1" x14ac:dyDescent="0.25"/>
    <row r="19" spans="1:8" ht="15.75" x14ac:dyDescent="0.25">
      <c r="A19" s="41" t="s">
        <v>22</v>
      </c>
      <c r="B19" s="41"/>
      <c r="C19" s="41"/>
      <c r="D19" s="41"/>
      <c r="E19" s="41"/>
      <c r="F19" s="41"/>
      <c r="G19" s="41"/>
      <c r="H19" s="41"/>
    </row>
    <row r="20" spans="1:8" ht="20.25" customHeight="1" x14ac:dyDescent="0.25">
      <c r="A20" s="40" t="s">
        <v>23</v>
      </c>
      <c r="B20" s="40"/>
      <c r="C20" s="40"/>
      <c r="D20" s="40"/>
      <c r="E20" s="40"/>
      <c r="F20" s="40"/>
      <c r="G20" s="40"/>
      <c r="H20" s="40"/>
    </row>
  </sheetData>
  <mergeCells count="13">
    <mergeCell ref="A8:H8"/>
    <mergeCell ref="A1:H1"/>
    <mergeCell ref="A2:H2"/>
    <mergeCell ref="A3:H3"/>
    <mergeCell ref="A5:H5"/>
    <mergeCell ref="A6:H6"/>
    <mergeCell ref="A17:H17"/>
    <mergeCell ref="A19:H19"/>
    <mergeCell ref="A20:H20"/>
    <mergeCell ref="A9:H9"/>
    <mergeCell ref="A11:H11"/>
    <mergeCell ref="A13:H13"/>
    <mergeCell ref="A16:H16"/>
  </mergeCells>
  <hyperlinks>
    <hyperlink ref="A14" r:id="rId1"/>
    <hyperlink ref="A12" r:id="rId2" display="https://www.iea.org/reports/energy-statistics-manual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G-5</vt:lpstr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2024-10-23T09:14:42Z</cp:lastPrinted>
  <dcterms:created xsi:type="dcterms:W3CDTF">2011-05-01T09:55:58Z</dcterms:created>
  <dcterms:modified xsi:type="dcterms:W3CDTF">2024-10-30T09:35:32Z</dcterms:modified>
</cp:coreProperties>
</file>