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4520" windowHeight="12045" activeTab="3"/>
  </bookViews>
  <sheets>
    <sheet name="C-2а-усяго" sheetId="6" r:id="rId1"/>
    <sheet name="С-2b-па АКЭД за 2010-2015" sheetId="7" r:id="rId2"/>
    <sheet name="С-2с-па АКЭД за 2016-2024" sheetId="8" r:id="rId3"/>
    <sheet name="Метаданыя" sheetId="9" r:id="rId4"/>
  </sheets>
  <definedNames>
    <definedName name="_xlnm.Print_Titles" localSheetId="2">'С-2с-па АКЭД за 2016-2024'!$3:$3</definedName>
    <definedName name="_xlnm.Print_Area" localSheetId="0">'C-2а-усяго'!$A$1:$AD$21</definedName>
    <definedName name="_xlnm.Print_Area" localSheetId="2">'С-2с-па АКЭД за 2016-2024'!$A$1:$M$43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D8" i="6" l="1"/>
  <c r="AD18" i="6" l="1"/>
  <c r="AC8" i="6" l="1"/>
  <c r="AC18" i="6" s="1"/>
  <c r="AB8" i="6" l="1"/>
  <c r="AB18" i="6" s="1"/>
  <c r="AA8" i="6" l="1"/>
  <c r="Z8" i="6"/>
  <c r="Z18" i="6" s="1"/>
  <c r="AA18" i="6" l="1"/>
  <c r="Y8" i="6" l="1"/>
  <c r="G8" i="6"/>
  <c r="G18" i="6"/>
  <c r="H8" i="6"/>
  <c r="H18" i="6" s="1"/>
  <c r="I8" i="6"/>
  <c r="I18" i="6"/>
  <c r="J8" i="6"/>
  <c r="J18" i="6" s="1"/>
  <c r="K8" i="6"/>
  <c r="K18" i="6" s="1"/>
  <c r="L8" i="6"/>
  <c r="L18" i="6" s="1"/>
  <c r="M8" i="6"/>
  <c r="M18" i="6" s="1"/>
  <c r="N8" i="6"/>
  <c r="N18" i="6" s="1"/>
  <c r="O8" i="6"/>
  <c r="O18" i="6"/>
  <c r="P8" i="6"/>
  <c r="P18" i="6" s="1"/>
  <c r="Q8" i="6"/>
  <c r="Q18" i="6" s="1"/>
  <c r="R8" i="6"/>
  <c r="R18" i="6" s="1"/>
  <c r="S8" i="6"/>
  <c r="S18" i="6" s="1"/>
  <c r="T8" i="6"/>
  <c r="T18" i="6" s="1"/>
  <c r="U8" i="6"/>
  <c r="U18" i="6" s="1"/>
  <c r="V8" i="6"/>
  <c r="V18" i="6" s="1"/>
  <c r="W8" i="6"/>
  <c r="W18" i="6"/>
  <c r="F8" i="6"/>
  <c r="F18" i="6" s="1"/>
  <c r="X8" i="6"/>
  <c r="X18" i="6" s="1"/>
  <c r="D8" i="6"/>
  <c r="E8" i="6"/>
  <c r="Y18" i="6" l="1"/>
</calcChain>
</file>

<file path=xl/sharedStrings.xml><?xml version="1.0" encoding="utf-8"?>
<sst xmlns="http://schemas.openxmlformats.org/spreadsheetml/2006/main" count="361" uniqueCount="153">
  <si>
    <t>%</t>
  </si>
  <si>
    <t>млн. м3</t>
  </si>
  <si>
    <r>
      <t>млн. м</t>
    </r>
    <r>
      <rPr>
        <vertAlign val="superscript"/>
        <sz val="12"/>
        <rFont val="Calibri"/>
        <family val="2"/>
        <charset val="204"/>
      </rPr>
      <t>3</t>
    </r>
  </si>
  <si>
    <t>…</t>
  </si>
  <si>
    <t>A</t>
  </si>
  <si>
    <t>B</t>
  </si>
  <si>
    <t>С</t>
  </si>
  <si>
    <t>D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</si>
  <si>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</si>
  <si>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</si>
  <si>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</si>
  <si>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</si>
  <si>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</si>
  <si>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</si>
  <si>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</si>
  <si>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</si>
  <si>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</si>
  <si>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</si>
  <si>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</si>
  <si>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</si>
  <si>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</si>
  <si>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</si>
  <si>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</si>
  <si>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</si>
  <si>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</si>
  <si>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</si>
  <si>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</si>
  <si>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</si>
  <si>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</si>
  <si>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</si>
  <si>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</si>
  <si>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</si>
  <si>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</si>
  <si>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C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</si>
  <si>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</si>
  <si>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</si>
  <si>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</si>
  <si>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</si>
  <si>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</si>
  <si>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</si>
  <si>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</si>
  <si>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</si>
  <si>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</si>
  <si>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</si>
  <si>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</si>
  <si>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</si>
  <si>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</si>
  <si>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P</t>
  </si>
  <si>
    <t>Q</t>
  </si>
  <si>
    <t>R</t>
  </si>
  <si>
    <t>S</t>
  </si>
  <si>
    <t>На 02.11.2017 г.</t>
  </si>
  <si>
    <t>Беларусь</t>
  </si>
  <si>
    <t>Усяго</t>
  </si>
  <si>
    <t>Рыбалоўства, рыбаводства</t>
  </si>
  <si>
    <t>вытворчасць прадуктаў харчавання, уключаючы напоі, і тытунёвых вырабаў</t>
  </si>
  <si>
    <t>тэкстыльная і швейная вытворчасць</t>
  </si>
  <si>
    <t>вытворчасць скуры, вырабаў са скуры і вытворчасць абутку</t>
  </si>
  <si>
    <t>апрацоўка драўніны і вытворчасць вырабаў з дрэва</t>
  </si>
  <si>
    <t>вытворчасць коксу, нафтапрадуктаў і ядзерных матэрыялаў</t>
  </si>
  <si>
    <t>вытворчасць гумовых і пластмасавых вырабаў</t>
  </si>
  <si>
    <t>вытворчасць іншых неметалічных мінеральных прадуктаў</t>
  </si>
  <si>
    <t>металургічная вытворчасць і вытворчасць гатовых металічных вырабаў</t>
  </si>
  <si>
    <t>вытворчасць машын і абсталявання</t>
  </si>
  <si>
    <t>вытворчасць электраабсталявання, электроннага і аптычнага абсталявання</t>
  </si>
  <si>
    <t>вытворчасць транспартных сродкаў і абсталявання</t>
  </si>
  <si>
    <t>іншыя галіны прамысловасці</t>
  </si>
  <si>
    <t>Вытворчасць і размеркаванне электраэнергіі, газу і вады</t>
  </si>
  <si>
    <t>Гасцініцы і рэстараны</t>
  </si>
  <si>
    <t>Транспарт і сувязь</t>
  </si>
  <si>
    <t>Аперацыі з нерухомай маёмасцю, арэнда і аказанне паслуг спажыўцам</t>
  </si>
  <si>
    <t>Ахова здароўя і сацыяльныя паслугі</t>
  </si>
  <si>
    <t>Прадастаўленне камунальных, сацыяльных і персанальных паслуг</t>
  </si>
  <si>
    <t>вытворчасць прадуктаў харчавання, напояў і тытунёвых вырабаў</t>
  </si>
  <si>
    <t>вытворчасць тэкстыльных вырабаў, адзення, вырабаў са скуры і футра</t>
  </si>
  <si>
    <t>вытворчасць вырабаў з дрэва і паперы; паліграфічная дзейнасць і тыражаванне запісаных носьбітаў інфармацыі</t>
  </si>
  <si>
    <t>вытворчасць коксу і прадуктаў нафтаперапрацоўкі</t>
  </si>
  <si>
    <t>вытворчасць хімічных прадуктаў</t>
  </si>
  <si>
    <t>вытворчасць асноўных фармацэўтычных прадуктаў і фармацэўтычных прэпаратаў</t>
  </si>
  <si>
    <t>вытворчасць гумовых і пластмасавых вырабаў, іншых неметалічных мінеральных прадуктаў</t>
  </si>
  <si>
    <t>вытворчасць вылічальнай, электроннай і аптычнай апаратуры</t>
  </si>
  <si>
    <t>вытворчасць электраабсталявання</t>
  </si>
  <si>
    <t>вытворчасць машын і абсталявання, не ўключаных у іншыя групоўкі</t>
  </si>
  <si>
    <t>вытворчасць іншых гатовых вырабаў; рамонт, мантаж машын і абсталявання</t>
  </si>
  <si>
    <t>Транспартная дзейнасць, складаванне, паштовая і кур'ерская дзейнасць</t>
  </si>
  <si>
    <t>Паслугі па часовым пражыванні і харчаванні</t>
  </si>
  <si>
    <t>Інфармацыя і сувязь</t>
  </si>
  <si>
    <t>Фінансавая і страхавая дзейнасць</t>
  </si>
  <si>
    <t>Аперацыі з нерухомай маёмасцю</t>
  </si>
  <si>
    <t>Прафесійная, навуковая і тэхнічная дзейнасць</t>
  </si>
  <si>
    <t>Дзейнасць у сферы адміністрацыйных і дапаможных паслуг</t>
  </si>
  <si>
    <t>Творчасць, спорт, забавы і адпачынак</t>
  </si>
  <si>
    <t>Прадастаўленне іншых відаў паслуг</t>
  </si>
  <si>
    <t>пры фарміраванні афіцыйнай статыстычнай інфармацыі па статыстыцы водных рэсурсаў у разрэзе відаў эканамічнай дзейнасці:</t>
  </si>
  <si>
    <t>Значнасць паказчыка:</t>
  </si>
  <si>
    <t>Здабыча вады з падземных водных аб'ектаў</t>
  </si>
  <si>
    <t>Хатнія гаспадаркі</t>
  </si>
  <si>
    <t>Іншыя віды эканамічнай дзейнасці</t>
  </si>
  <si>
    <t>Індэкс эксплуатацыі водных рэсурсаў (па аднагадоваму сцёку)</t>
  </si>
  <si>
    <t>Даведачна:</t>
  </si>
  <si>
    <t>Адзінка</t>
  </si>
  <si>
    <t>Горназдабыўная прамысловасць</t>
  </si>
  <si>
    <t>Апрацоўчая прамысловасць</t>
  </si>
  <si>
    <t>у тым ліку:</t>
  </si>
  <si>
    <t>цэлюлозна-папяровая вытворчасць. Выдавецкая дзейнасць</t>
  </si>
  <si>
    <t>хімічная вытворчасць</t>
  </si>
  <si>
    <t>Будаўніцтва</t>
  </si>
  <si>
    <t>Фінансавая дзейнасць</t>
  </si>
  <si>
    <t>Дзяржаўнае кіраванне</t>
  </si>
  <si>
    <t>Адукацыя</t>
  </si>
  <si>
    <t>Гандаль; рамонт аўтамабіляў, бытавых вырабаў і прадметаў асабістага карыстання</t>
  </si>
  <si>
    <t>Водазабеспячэнне; збор, апрацоўка і выдаленне адходаў, дзейнасць па ліквідацыі забруджванняў</t>
  </si>
  <si>
    <t>Аптовы і рознічны гандаль; рамонт аўтамабіляў і матацыклаў</t>
  </si>
  <si>
    <t>Забеспячэнне электраэнергіяй, газам, парай, гарачай вадой і кандыцыянаваным паветрам</t>
  </si>
  <si>
    <t>Метадалогія:</t>
  </si>
  <si>
    <t>Паказчык:</t>
  </si>
  <si>
    <r>
      <t>Сельская гаспадарка, паляванне і лясная г</t>
    </r>
    <r>
      <rPr>
        <sz val="11"/>
        <color theme="1"/>
        <rFont val="Calibri"/>
        <family val="2"/>
        <charset val="204"/>
        <scheme val="minor"/>
      </rPr>
      <t>аспадарка</t>
    </r>
  </si>
  <si>
    <t>металургічная вытворчасць. Вытворчасць гатовых металічных вырабаў, акрамя машын і абсталявання</t>
  </si>
  <si>
    <t>Крыніца даных:</t>
  </si>
  <si>
    <t>Па даных Міністэрства прыродных рэсурсаў і аховы навакольнага асяроддзя Рэспублікі Беларусь.</t>
  </si>
  <si>
    <t>Секцыя (падсекцыя) ОКРБ 005-2006</t>
  </si>
  <si>
    <t>па відах эканамічнай дзейнасці па ОКРБ 005-2006 (супастаўны з NACE Rev. 1.1)</t>
  </si>
  <si>
    <t xml:space="preserve"> па відах эканамічнай дзейнасці па ОКРБ 005-2011 (супастаўны з NACE Rev. 2.0)</t>
  </si>
  <si>
    <t>Секцыя (падсекцыя)  ОКРБ 005-2011</t>
  </si>
  <si>
    <t>Здабыча (вынятка) вады з прыродных крыніц</t>
  </si>
  <si>
    <t>з якой здабычу (вынятку) ажыццявілі:</t>
  </si>
  <si>
    <t>Прадпрыемствы водазабеспячэння             (АКЭД 36)</t>
  </si>
  <si>
    <t>Сельская, лясная і рыбная гаспадарка (АКЭД 01-03)</t>
  </si>
  <si>
    <t>Апрацоўчая прамысловасць            (АКЭД 10-33)</t>
  </si>
  <si>
    <t>Прадпрыемствы электраэнергетыкі             (АКЭД 351)</t>
  </si>
  <si>
    <t>Індэкс эксплуатацыі водных рэсурсаў (ІЭВР)</t>
  </si>
  <si>
    <t>Узнаўляльныя рэсурсы прэсных вод</t>
  </si>
  <si>
    <t>Часовыя рады даных па паказчыках за перыяд 2010-2015 гг., Табліца C-2: Здабыча (вынятка) вады з прыродных крыніц:</t>
  </si>
  <si>
    <t>Сельская, лясная і рыбная гаспадарка</t>
  </si>
  <si>
    <t>Сціслае апісанне:</t>
  </si>
  <si>
    <t>у перыяд 2006-2015 гг. выкарыстоўваўся агульнадзяржаўны класіфікатар Рэспублікі Беларусь ОКРБ 005-2006 "Віды эканамічнай дзейнасці" (адпавядае NACE Rev. 1.1);</t>
  </si>
  <si>
    <t>у перыяд з 2016 г. – агульнадзяржаўны класіфікатар Рэспублікі Беларусь ОКРБ 005-2011 "Віды эканамічнай дзейнасці" (адпавядае NACE Rev. 2).</t>
  </si>
  <si>
    <t>C2 – Здабыча (вынятка) вады з прыродных крыніц</t>
  </si>
  <si>
    <t>Здабыча (вынятка) вод з падземных і паверхневых водных аб'ектаў</t>
  </si>
  <si>
    <t>Вынятка вод з паверхневых водных аб'ектаў</t>
  </si>
  <si>
    <t>Здабыча (вынятка) вод з прыродных крыніц</t>
  </si>
  <si>
    <t>паказчык дазваляе вызначыць колькасць вод, здабытых (вынятых) з прыродных крыніц, а таксама ацаніць ціск, які аказваецца на навакольнае асяроддзе ў сувязі са здабычай (выняткай) вод.</t>
  </si>
  <si>
    <t>адказным за фарміраванне інфармацыі з'яўляецца Міністэрства прыродных рэсурсаў і аховы навакольнага асяроддзя Рэспублікі Беларусь.</t>
  </si>
  <si>
    <t>аб'ём здабычы (выняткi) вод з прыродных крыніц вызначаецца на падставе даных дзяржаўнай статыстычнай справаздачнасцi па форме 1-вода (Минприроды) «Отчет об использовании вод», якая прадастаўляецца:</t>
  </si>
  <si>
    <t>юрыдычнымі асобамі, адасобленымі падраздзяленнямі юрыдычных асоб, эксплуатуючымі сістэмы абаротнага водазабеспячэння з расходам вод ў іх больш за 5 кубічных метраў у суткі без ажыццяўлення спецыяльнага водакарыстання;</t>
  </si>
  <si>
    <t>афіцыйная статыстычная інфармацыя на падставе даных па форме дзяржаўнай статыстычнай справаздачнасці 1-вода (Минприроды) «Отчет об использовании вод»;</t>
  </si>
  <si>
    <t xml:space="preserve"> На 18.07.2025</t>
  </si>
  <si>
    <r>
      <t xml:space="preserve">Часовыя рады даных па паказчыках за перыяд 2016-2024 гг.,                                             
Табліца C-2: Здабыча (вынятка) вады з прыродных крыніц: </t>
    </r>
    <r>
      <rPr>
        <sz val="14"/>
        <rFont val="Calibri"/>
        <family val="2"/>
        <charset val="204"/>
      </rPr>
      <t>Беларусь</t>
    </r>
    <r>
      <rPr>
        <b/>
        <sz val="14"/>
        <rFont val="Calibri"/>
        <family val="2"/>
      </rPr>
      <t xml:space="preserve">
</t>
    </r>
  </si>
  <si>
    <t>На 18.07.2025</t>
  </si>
  <si>
    <t>за 1990-2024 гг.</t>
  </si>
  <si>
    <r>
      <t>Часовыя рады даных па паказчыках за перыяд 1990-2024 гг., Табліца C-2: Здабыча (вынятка) вод з прыродных крыніц:</t>
    </r>
    <r>
      <rPr>
        <sz val="14"/>
        <rFont val="Calibri"/>
        <family val="2"/>
        <charset val="204"/>
      </rPr>
      <t xml:space="preserve"> </t>
    </r>
    <r>
      <rPr>
        <i/>
        <sz val="14"/>
        <rFont val="Calibri"/>
        <family val="2"/>
        <charset val="204"/>
      </rPr>
      <t>Беларусь</t>
    </r>
  </si>
  <si>
    <t>юрыдычнымі асобамі, ажыццяўляючымі спецыяльнае водакарыстанне на падставе дазволаў на спецыяльнае водакарыстанне або комплексных прыродаахоўных дазволаў, іх адасобленымі падраздзяленнямі;</t>
  </si>
  <si>
    <t>агульны аб'ём штогадовай здабычы (выняткі) вод з прыродных крыніц (паверхневых і падземных), у тым ліку па відах эканамічнай дзейнасці і ў працэнтах да агульнага аб'ёму ўзнаўляльных рэсурсаў прэсных вод (індэкс эксплуатацыі водных рэсурсаў).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</si>
</sst>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4"/>
      <name val="Calibri"/>
      <family val="2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2"/>
      <name val="Calibri"/>
      <family val="2"/>
      <charset val="204"/>
    </font>
    <font>
      <i/>
      <sz val="12"/>
      <name val="Calibri"/>
      <family val="2"/>
      <charset val="204"/>
    </font>
    <font>
      <sz val="10"/>
      <name val="Calibri"/>
      <family val="2"/>
      <charset val="204"/>
    </font>
    <font>
      <i/>
      <sz val="14"/>
      <name val="Calibri"/>
      <family val="2"/>
      <charset val="204"/>
    </font>
    <font>
      <sz val="12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222222"/>
      <name val="Calibri"/>
      <family val="2"/>
      <charset val="204"/>
      <scheme val="minor"/>
    </font>
    <font>
      <b/>
      <sz val="14"/>
      <color rgb="FF222222"/>
      <name val="Calibri"/>
      <family val="2"/>
      <charset val="204"/>
      <scheme val="minor"/>
    </font>
    <font>
      <sz val="12"/>
      <color rgb="FF222222"/>
      <name val="Calibri"/>
      <family val="2"/>
      <scheme val="minor"/>
    </font>
    <font>
      <sz val="12"/>
      <color rgb="FF222222"/>
      <name val="Calibri"/>
      <family val="2"/>
      <charset val="204"/>
      <scheme val="minor"/>
    </font>
    <font>
      <sz val="12"/>
      <color rgb="FF222222"/>
      <name val="Calibri"/>
      <family val="2"/>
      <charset val="204"/>
    </font>
    <font>
      <sz val="14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9FA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5" fillId="3" borderId="0" xfId="0" applyFont="1" applyFill="1"/>
    <xf numFmtId="0" fontId="5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8" fillId="3" borderId="0" xfId="0" applyFont="1" applyFill="1"/>
    <xf numFmtId="0" fontId="7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5" fillId="3" borderId="0" xfId="0" applyFont="1" applyFill="1" applyAlignment="1">
      <alignment horizontal="left"/>
    </xf>
    <xf numFmtId="0" fontId="10" fillId="4" borderId="3" xfId="0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center" vertical="center"/>
    </xf>
    <xf numFmtId="164" fontId="14" fillId="0" borderId="0" xfId="0" applyNumberFormat="1" applyFont="1"/>
    <xf numFmtId="0" fontId="1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/>
    </xf>
    <xf numFmtId="164" fontId="14" fillId="7" borderId="5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wrapText="1"/>
    </xf>
    <xf numFmtId="0" fontId="14" fillId="0" borderId="5" xfId="0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14" fillId="4" borderId="5" xfId="0" applyNumberFormat="1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2" fillId="4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164" fontId="10" fillId="4" borderId="6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3" fontId="14" fillId="4" borderId="5" xfId="0" applyNumberFormat="1" applyFont="1" applyFill="1" applyBorder="1" applyAlignment="1">
      <alignment horizontal="center" vertical="center" wrapText="1"/>
    </xf>
    <xf numFmtId="3" fontId="14" fillId="4" borderId="6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65" fontId="14" fillId="6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 vertical="center" wrapText="1" indent="2"/>
    </xf>
    <xf numFmtId="164" fontId="2" fillId="4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0" fontId="20" fillId="0" borderId="0" xfId="0" applyFont="1" applyAlignment="1">
      <alignment horizontal="left" vertical="center"/>
    </xf>
    <xf numFmtId="0" fontId="20" fillId="3" borderId="0" xfId="0" applyFont="1" applyFill="1" applyAlignment="1">
      <alignment horizontal="left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9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left" vertical="center" wrapText="1" indent="1"/>
    </xf>
    <xf numFmtId="0" fontId="22" fillId="7" borderId="1" xfId="0" applyFont="1" applyFill="1" applyBorder="1" applyAlignment="1">
      <alignment horizontal="left" vertical="center" wrapText="1" indent="1"/>
    </xf>
    <xf numFmtId="0" fontId="22" fillId="7" borderId="12" xfId="0" applyFont="1" applyFill="1" applyBorder="1" applyAlignment="1">
      <alignment horizontal="left" vertical="center" wrapText="1" indent="1"/>
    </xf>
    <xf numFmtId="0" fontId="22" fillId="4" borderId="12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5" xfId="0" applyFont="1" applyFill="1" applyBorder="1" applyAlignment="1">
      <alignment horizontal="left" vertical="top" wrapText="1"/>
    </xf>
    <xf numFmtId="0" fontId="23" fillId="4" borderId="9" xfId="0" applyFont="1" applyFill="1" applyBorder="1" applyAlignment="1">
      <alignment horizontal="left" vertical="top" wrapText="1"/>
    </xf>
    <xf numFmtId="0" fontId="23" fillId="4" borderId="12" xfId="0" applyFont="1" applyFill="1" applyBorder="1" applyAlignment="1">
      <alignment horizontal="left" vertical="top" wrapText="1"/>
    </xf>
    <xf numFmtId="0" fontId="23" fillId="4" borderId="5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3" fillId="4" borderId="0" xfId="0" applyFont="1" applyFill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24" fillId="7" borderId="12" xfId="0" applyFont="1" applyFill="1" applyBorder="1" applyAlignment="1">
      <alignment horizontal="left" vertical="top" wrapText="1" indent="1"/>
    </xf>
    <xf numFmtId="0" fontId="24" fillId="7" borderId="12" xfId="0" applyFont="1" applyFill="1" applyBorder="1" applyAlignment="1">
      <alignment horizontal="left" vertical="center" wrapText="1" indent="1"/>
    </xf>
    <xf numFmtId="0" fontId="24" fillId="7" borderId="5" xfId="0" applyFont="1" applyFill="1" applyBorder="1" applyAlignment="1">
      <alignment horizontal="left" vertical="top" wrapText="1" indent="1"/>
    </xf>
    <xf numFmtId="0" fontId="24" fillId="7" borderId="1" xfId="0" applyFont="1" applyFill="1" applyBorder="1" applyAlignment="1">
      <alignment horizontal="left" vertical="top" wrapText="1" indent="1"/>
    </xf>
    <xf numFmtId="0" fontId="24" fillId="7" borderId="1" xfId="0" applyFont="1" applyFill="1" applyBorder="1" applyAlignment="1">
      <alignment horizontal="left" vertical="center" wrapText="1" indent="1"/>
    </xf>
    <xf numFmtId="0" fontId="17" fillId="4" borderId="5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10" fillId="4" borderId="13" xfId="0" applyNumberFormat="1" applyFont="1" applyFill="1" applyBorder="1" applyAlignment="1">
      <alignment horizontal="center" vertical="center" wrapText="1"/>
    </xf>
    <xf numFmtId="164" fontId="10" fillId="4" borderId="11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164" fontId="4" fillId="5" borderId="13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wrapText="1"/>
    </xf>
    <xf numFmtId="0" fontId="17" fillId="4" borderId="9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164" fontId="14" fillId="4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14" fontId="11" fillId="3" borderId="7" xfId="0" applyNumberFormat="1" applyFont="1" applyFill="1" applyBorder="1" applyAlignment="1"/>
    <xf numFmtId="164" fontId="2" fillId="4" borderId="1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8" borderId="4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11" fillId="3" borderId="7" xfId="0" applyNumberFormat="1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/>
    </xf>
    <xf numFmtId="0" fontId="3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top" wrapText="1"/>
    </xf>
    <xf numFmtId="0" fontId="11" fillId="0" borderId="7" xfId="0" applyFont="1" applyFill="1" applyBorder="1" applyAlignment="1">
      <alignment horizontal="right"/>
    </xf>
    <xf numFmtId="0" fontId="15" fillId="8" borderId="4" xfId="0" applyFont="1" applyFill="1" applyBorder="1" applyAlignment="1">
      <alignment horizontal="center" vertical="top" wrapText="1"/>
    </xf>
    <xf numFmtId="0" fontId="15" fillId="8" borderId="8" xfId="0" applyFont="1" applyFill="1" applyBorder="1" applyAlignment="1">
      <alignment horizontal="center" vertical="top" wrapText="1"/>
    </xf>
    <xf numFmtId="0" fontId="15" fillId="8" borderId="2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8" fillId="4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 indent="2"/>
    </xf>
    <xf numFmtId="0" fontId="19" fillId="0" borderId="0" xfId="0" applyFont="1" applyAlignment="1">
      <alignment horizontal="left" wrapText="1" indent="2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zoomScale="80" zoomScaleNormal="80" workbookViewId="0">
      <pane xSplit="3" ySplit="4" topLeftCell="E5" activePane="bottomRight" state="frozen"/>
      <selection pane="topRight" activeCell="D1" sqref="D1"/>
      <selection pane="bottomLeft" activeCell="A5" sqref="A5"/>
      <selection pane="bottomRight" sqref="A1:AD21"/>
    </sheetView>
  </sheetViews>
  <sheetFormatPr defaultColWidth="11.42578125" defaultRowHeight="15" x14ac:dyDescent="0.25"/>
  <cols>
    <col min="1" max="1" width="5.7109375" style="1" customWidth="1"/>
    <col min="2" max="2" width="26.7109375" style="9" customWidth="1"/>
    <col min="3" max="3" width="10.28515625" style="1" customWidth="1"/>
    <col min="4" max="5" width="9.140625" style="1" hidden="1" customWidth="1"/>
    <col min="6" max="28" width="9.140625" style="1" customWidth="1"/>
    <col min="29" max="30" width="9.85546875" style="1" customWidth="1"/>
    <col min="31" max="16384" width="11.42578125" style="1"/>
  </cols>
  <sheetData>
    <row r="1" spans="1:30" ht="18.75" x14ac:dyDescent="0.3">
      <c r="B1" s="117" t="s">
        <v>150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</row>
    <row r="2" spans="1:30" ht="19.5" thickBot="1" x14ac:dyDescent="0.3">
      <c r="B2" s="72"/>
      <c r="X2" s="115"/>
      <c r="Y2" s="115"/>
      <c r="Z2" s="124" t="s">
        <v>146</v>
      </c>
      <c r="AA2" s="124"/>
      <c r="AB2" s="124"/>
      <c r="AC2" s="124"/>
      <c r="AD2" s="124"/>
    </row>
    <row r="3" spans="1:30" ht="16.5" thickBot="1" x14ac:dyDescent="0.3">
      <c r="A3" s="2"/>
      <c r="B3" s="51"/>
      <c r="C3" s="52" t="s">
        <v>100</v>
      </c>
      <c r="D3" s="53">
        <v>1990</v>
      </c>
      <c r="E3" s="53">
        <v>1995</v>
      </c>
      <c r="F3" s="53">
        <v>2000</v>
      </c>
      <c r="G3" s="53">
        <v>2001</v>
      </c>
      <c r="H3" s="53">
        <v>2002</v>
      </c>
      <c r="I3" s="54">
        <v>2003</v>
      </c>
      <c r="J3" s="54">
        <v>2004</v>
      </c>
      <c r="K3" s="54">
        <v>2005</v>
      </c>
      <c r="L3" s="54">
        <v>2006</v>
      </c>
      <c r="M3" s="54">
        <v>2007</v>
      </c>
      <c r="N3" s="54">
        <v>2008</v>
      </c>
      <c r="O3" s="54">
        <v>2009</v>
      </c>
      <c r="P3" s="54">
        <v>2010</v>
      </c>
      <c r="Q3" s="54">
        <v>2011</v>
      </c>
      <c r="R3" s="55">
        <v>2012</v>
      </c>
      <c r="S3" s="56">
        <v>2013</v>
      </c>
      <c r="T3" s="54">
        <v>2014</v>
      </c>
      <c r="U3" s="54">
        <v>2015</v>
      </c>
      <c r="V3" s="55">
        <v>2016</v>
      </c>
      <c r="W3" s="56">
        <v>2017</v>
      </c>
      <c r="X3" s="56">
        <v>2018</v>
      </c>
      <c r="Y3" s="56">
        <v>2019</v>
      </c>
      <c r="Z3" s="113">
        <v>2020</v>
      </c>
      <c r="AA3" s="113">
        <v>2021</v>
      </c>
      <c r="AB3" s="113">
        <v>2022</v>
      </c>
      <c r="AC3" s="113">
        <v>2023</v>
      </c>
      <c r="AD3" s="113">
        <v>2024</v>
      </c>
    </row>
    <row r="4" spans="1:30" ht="16.5" customHeight="1" thickBot="1" x14ac:dyDescent="0.3">
      <c r="A4" s="2"/>
      <c r="B4" s="118" t="s">
        <v>138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20"/>
    </row>
    <row r="5" spans="1:30" ht="48" thickBot="1" x14ac:dyDescent="0.3">
      <c r="A5" s="3">
        <v>1</v>
      </c>
      <c r="B5" s="48" t="s">
        <v>139</v>
      </c>
      <c r="C5" s="4" t="s">
        <v>2</v>
      </c>
      <c r="D5" s="11">
        <v>1210</v>
      </c>
      <c r="E5" s="11">
        <v>1104</v>
      </c>
      <c r="F5" s="11">
        <v>800.75099999999998</v>
      </c>
      <c r="G5" s="11">
        <v>799.755</v>
      </c>
      <c r="H5" s="11">
        <v>786.35699999999997</v>
      </c>
      <c r="I5" s="49">
        <v>766.12800000000004</v>
      </c>
      <c r="J5" s="49">
        <v>752.63069999999993</v>
      </c>
      <c r="K5" s="49">
        <v>739.38589999999999</v>
      </c>
      <c r="L5" s="49">
        <v>720.26440000000002</v>
      </c>
      <c r="M5" s="49">
        <v>737.50450000000001</v>
      </c>
      <c r="N5" s="49">
        <v>718.50480000000005</v>
      </c>
      <c r="O5" s="49">
        <v>714.69859999999994</v>
      </c>
      <c r="P5" s="49">
        <v>720.81990000000008</v>
      </c>
      <c r="Q5" s="49">
        <v>746.92640000000006</v>
      </c>
      <c r="R5" s="50">
        <v>743.33569999999997</v>
      </c>
      <c r="S5" s="50">
        <v>696.32680000000005</v>
      </c>
      <c r="T5" s="50">
        <v>704.11219999999992</v>
      </c>
      <c r="U5" s="50">
        <v>602.92059999999992</v>
      </c>
      <c r="V5" s="50">
        <v>632.29999999999995</v>
      </c>
      <c r="W5" s="50">
        <v>586.18399999999997</v>
      </c>
      <c r="X5" s="50">
        <v>581.077</v>
      </c>
      <c r="Y5" s="57">
        <v>555.86199999999997</v>
      </c>
      <c r="Z5" s="57">
        <v>529.39400000000001</v>
      </c>
      <c r="AA5" s="57">
        <v>612.08699999999999</v>
      </c>
      <c r="AB5" s="57">
        <v>610.35400000000004</v>
      </c>
      <c r="AC5" s="57">
        <v>618.52700000000004</v>
      </c>
      <c r="AD5" s="57">
        <v>635.32299999999998</v>
      </c>
    </row>
    <row r="6" spans="1:30" ht="48" thickBot="1" x14ac:dyDescent="0.3">
      <c r="A6" s="3">
        <v>2</v>
      </c>
      <c r="B6" s="98" t="s">
        <v>95</v>
      </c>
      <c r="C6" s="99" t="s">
        <v>1</v>
      </c>
      <c r="D6" s="100">
        <v>1673</v>
      </c>
      <c r="E6" s="100">
        <v>1008</v>
      </c>
      <c r="F6" s="100">
        <v>1081.662</v>
      </c>
      <c r="G6" s="100">
        <v>1085.7180000000001</v>
      </c>
      <c r="H6" s="100">
        <v>1080.6389999999999</v>
      </c>
      <c r="I6" s="101">
        <v>1068.7809999999999</v>
      </c>
      <c r="J6" s="101">
        <v>1038.3086000000001</v>
      </c>
      <c r="K6" s="101">
        <v>1033.7731999999999</v>
      </c>
      <c r="L6" s="101">
        <v>1009.8878000000001</v>
      </c>
      <c r="M6" s="101">
        <v>960.59180000000003</v>
      </c>
      <c r="N6" s="101">
        <v>919.3519</v>
      </c>
      <c r="O6" s="101">
        <v>857.79849999999999</v>
      </c>
      <c r="P6" s="101">
        <v>877.31669999999997</v>
      </c>
      <c r="Q6" s="101">
        <v>891.20963000000006</v>
      </c>
      <c r="R6" s="102">
        <v>898.29528000000005</v>
      </c>
      <c r="S6" s="102">
        <v>874.29588000000001</v>
      </c>
      <c r="T6" s="102">
        <v>866.54988000000003</v>
      </c>
      <c r="U6" s="102">
        <v>844.58686999999998</v>
      </c>
      <c r="V6" s="102">
        <v>818.5</v>
      </c>
      <c r="W6" s="102">
        <v>811.28700000000003</v>
      </c>
      <c r="X6" s="102">
        <v>809.15200000000004</v>
      </c>
      <c r="Y6" s="108">
        <v>802.12900000000002</v>
      </c>
      <c r="Z6" s="108">
        <v>799.15800000000002</v>
      </c>
      <c r="AA6" s="108">
        <v>813.02200000000005</v>
      </c>
      <c r="AB6" s="116">
        <v>803.73099999999999</v>
      </c>
      <c r="AC6" s="116">
        <v>816.82500000000005</v>
      </c>
      <c r="AD6" s="116">
        <v>825.01499999999999</v>
      </c>
    </row>
    <row r="7" spans="1:30" ht="16.5" customHeight="1" thickBot="1" x14ac:dyDescent="0.3">
      <c r="A7" s="3"/>
      <c r="B7" s="118" t="s">
        <v>140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20"/>
    </row>
    <row r="8" spans="1:30" ht="32.25" thickBot="1" x14ac:dyDescent="0.3">
      <c r="A8" s="3">
        <v>3</v>
      </c>
      <c r="B8" s="103" t="s">
        <v>124</v>
      </c>
      <c r="C8" s="99" t="s">
        <v>1</v>
      </c>
      <c r="D8" s="104">
        <f>IF(D5="","n/a", D5+D6)</f>
        <v>2883</v>
      </c>
      <c r="E8" s="104">
        <f t="shared" ref="E8:AD8" si="0">IF(E5="","n/a", E5+E6)</f>
        <v>2112</v>
      </c>
      <c r="F8" s="104">
        <f t="shared" si="0"/>
        <v>1882.413</v>
      </c>
      <c r="G8" s="104">
        <f t="shared" si="0"/>
        <v>1885.473</v>
      </c>
      <c r="H8" s="104">
        <f t="shared" si="0"/>
        <v>1866.9959999999999</v>
      </c>
      <c r="I8" s="104">
        <f t="shared" si="0"/>
        <v>1834.9090000000001</v>
      </c>
      <c r="J8" s="104">
        <f t="shared" si="0"/>
        <v>1790.9393</v>
      </c>
      <c r="K8" s="104">
        <f t="shared" si="0"/>
        <v>1773.1590999999999</v>
      </c>
      <c r="L8" s="104">
        <f t="shared" si="0"/>
        <v>1730.1522</v>
      </c>
      <c r="M8" s="104">
        <f t="shared" si="0"/>
        <v>1698.0963000000002</v>
      </c>
      <c r="N8" s="104">
        <f t="shared" si="0"/>
        <v>1637.8567</v>
      </c>
      <c r="O8" s="104">
        <f t="shared" si="0"/>
        <v>1572.4971</v>
      </c>
      <c r="P8" s="104">
        <f t="shared" si="0"/>
        <v>1598.1366</v>
      </c>
      <c r="Q8" s="104">
        <f t="shared" si="0"/>
        <v>1638.1360300000001</v>
      </c>
      <c r="R8" s="104">
        <f t="shared" si="0"/>
        <v>1641.6309799999999</v>
      </c>
      <c r="S8" s="104">
        <f t="shared" si="0"/>
        <v>1570.6226799999999</v>
      </c>
      <c r="T8" s="104">
        <f t="shared" si="0"/>
        <v>1570.6620800000001</v>
      </c>
      <c r="U8" s="104">
        <f t="shared" si="0"/>
        <v>1447.50747</v>
      </c>
      <c r="V8" s="104">
        <f t="shared" si="0"/>
        <v>1450.8</v>
      </c>
      <c r="W8" s="104">
        <f t="shared" si="0"/>
        <v>1397.471</v>
      </c>
      <c r="X8" s="104">
        <f t="shared" si="0"/>
        <v>1390.229</v>
      </c>
      <c r="Y8" s="104">
        <f t="shared" si="0"/>
        <v>1357.991</v>
      </c>
      <c r="Z8" s="104">
        <f t="shared" si="0"/>
        <v>1328.5520000000001</v>
      </c>
      <c r="AA8" s="104">
        <f t="shared" si="0"/>
        <v>1425.1089999999999</v>
      </c>
      <c r="AB8" s="104">
        <f t="shared" si="0"/>
        <v>1414.085</v>
      </c>
      <c r="AC8" s="104">
        <f t="shared" si="0"/>
        <v>1435.3520000000001</v>
      </c>
      <c r="AD8" s="104">
        <f t="shared" si="0"/>
        <v>1460.338</v>
      </c>
    </row>
    <row r="9" spans="1:30" ht="16.5" customHeight="1" thickBot="1" x14ac:dyDescent="0.3">
      <c r="A9" s="3"/>
      <c r="B9" s="121" t="s">
        <v>125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3"/>
    </row>
    <row r="10" spans="1:30" ht="65.25" customHeight="1" thickBot="1" x14ac:dyDescent="0.3">
      <c r="A10" s="3">
        <v>4</v>
      </c>
      <c r="B10" s="48" t="s">
        <v>126</v>
      </c>
      <c r="C10" s="4" t="s">
        <v>1</v>
      </c>
      <c r="D10" s="10" t="s">
        <v>3</v>
      </c>
      <c r="E10" s="10" t="s">
        <v>3</v>
      </c>
      <c r="F10" s="10" t="s">
        <v>3</v>
      </c>
      <c r="G10" s="10" t="s">
        <v>3</v>
      </c>
      <c r="H10" s="10" t="s">
        <v>3</v>
      </c>
      <c r="I10" s="10" t="s">
        <v>3</v>
      </c>
      <c r="J10" s="10" t="s">
        <v>3</v>
      </c>
      <c r="K10" s="49" t="s">
        <v>3</v>
      </c>
      <c r="L10" s="49">
        <v>763.6</v>
      </c>
      <c r="M10" s="49">
        <v>752.9</v>
      </c>
      <c r="N10" s="49">
        <v>708.7</v>
      </c>
      <c r="O10" s="49">
        <v>626.29999999999995</v>
      </c>
      <c r="P10" s="49">
        <v>664.1</v>
      </c>
      <c r="Q10" s="49">
        <v>642.6</v>
      </c>
      <c r="R10" s="50">
        <v>706</v>
      </c>
      <c r="S10" s="50">
        <v>698.1</v>
      </c>
      <c r="T10" s="50">
        <v>690</v>
      </c>
      <c r="U10" s="50">
        <v>665.1</v>
      </c>
      <c r="V10" s="50">
        <v>460.56200000000001</v>
      </c>
      <c r="W10" s="57">
        <v>433.81299999999999</v>
      </c>
      <c r="X10" s="57">
        <v>435.28199999999998</v>
      </c>
      <c r="Y10" s="57">
        <v>493.58499999999998</v>
      </c>
      <c r="Z10" s="57">
        <v>452.88900000000001</v>
      </c>
      <c r="AA10" s="57">
        <v>533.21199999999999</v>
      </c>
      <c r="AB10" s="57">
        <v>553.66800000000001</v>
      </c>
      <c r="AC10" s="57">
        <v>593.99300000000005</v>
      </c>
      <c r="AD10" s="57">
        <v>609.88199999999995</v>
      </c>
    </row>
    <row r="11" spans="1:30" ht="16.5" thickBot="1" x14ac:dyDescent="0.3">
      <c r="A11" s="3">
        <v>5</v>
      </c>
      <c r="B11" s="48" t="s">
        <v>96</v>
      </c>
      <c r="C11" s="4" t="s">
        <v>1</v>
      </c>
      <c r="D11" s="14" t="s">
        <v>3</v>
      </c>
      <c r="E11" s="14" t="s">
        <v>3</v>
      </c>
      <c r="F11" s="14" t="s">
        <v>3</v>
      </c>
      <c r="G11" s="14" t="s">
        <v>3</v>
      </c>
      <c r="H11" s="14" t="s">
        <v>3</v>
      </c>
      <c r="I11" s="14" t="s">
        <v>3</v>
      </c>
      <c r="J11" s="14" t="s">
        <v>3</v>
      </c>
      <c r="K11" s="14" t="s">
        <v>3</v>
      </c>
      <c r="L11" s="14" t="s">
        <v>3</v>
      </c>
      <c r="M11" s="14" t="s">
        <v>3</v>
      </c>
      <c r="N11" s="14" t="s">
        <v>3</v>
      </c>
      <c r="O11" s="14" t="s">
        <v>3</v>
      </c>
      <c r="P11" s="14" t="s">
        <v>3</v>
      </c>
      <c r="Q11" s="14" t="s">
        <v>3</v>
      </c>
      <c r="R11" s="14" t="s">
        <v>3</v>
      </c>
      <c r="S11" s="14" t="s">
        <v>3</v>
      </c>
      <c r="T11" s="14" t="s">
        <v>3</v>
      </c>
      <c r="U11" s="14" t="s">
        <v>3</v>
      </c>
      <c r="V11" s="14" t="s">
        <v>3</v>
      </c>
      <c r="W11" s="47" t="s">
        <v>3</v>
      </c>
      <c r="X11" s="66" t="s">
        <v>3</v>
      </c>
      <c r="Y11" s="66" t="s">
        <v>3</v>
      </c>
      <c r="Z11" s="66" t="s">
        <v>3</v>
      </c>
      <c r="AA11" s="66" t="s">
        <v>3</v>
      </c>
      <c r="AB11" s="57" t="s">
        <v>3</v>
      </c>
      <c r="AC11" s="57" t="s">
        <v>3</v>
      </c>
      <c r="AD11" s="57" t="s">
        <v>3</v>
      </c>
    </row>
    <row r="12" spans="1:30" ht="48.75" customHeight="1" thickBot="1" x14ac:dyDescent="0.3">
      <c r="A12" s="3">
        <v>6</v>
      </c>
      <c r="B12" s="48" t="s">
        <v>127</v>
      </c>
      <c r="C12" s="4" t="s">
        <v>1</v>
      </c>
      <c r="D12" s="14" t="s">
        <v>3</v>
      </c>
      <c r="E12" s="14" t="s">
        <v>3</v>
      </c>
      <c r="F12" s="14" t="s">
        <v>3</v>
      </c>
      <c r="G12" s="14" t="s">
        <v>3</v>
      </c>
      <c r="H12" s="14" t="s">
        <v>3</v>
      </c>
      <c r="I12" s="14" t="s">
        <v>3</v>
      </c>
      <c r="J12" s="14" t="s">
        <v>3</v>
      </c>
      <c r="K12" s="12">
        <v>447.53</v>
      </c>
      <c r="L12" s="12">
        <v>444.81</v>
      </c>
      <c r="M12" s="12">
        <v>423.87</v>
      </c>
      <c r="N12" s="12">
        <v>433.6</v>
      </c>
      <c r="O12" s="12">
        <v>481.92</v>
      </c>
      <c r="P12" s="12">
        <v>495.65</v>
      </c>
      <c r="Q12" s="12">
        <v>523.17999999999995</v>
      </c>
      <c r="R12" s="13">
        <v>549</v>
      </c>
      <c r="S12" s="13">
        <v>515</v>
      </c>
      <c r="T12" s="13">
        <v>517</v>
      </c>
      <c r="U12" s="13">
        <v>434.25</v>
      </c>
      <c r="V12" s="13">
        <v>427.7</v>
      </c>
      <c r="W12" s="43">
        <v>431.19099999999997</v>
      </c>
      <c r="X12" s="43">
        <v>415.51900000000001</v>
      </c>
      <c r="Y12" s="43">
        <v>367.334</v>
      </c>
      <c r="Z12" s="43">
        <v>367.30599999999998</v>
      </c>
      <c r="AA12" s="43">
        <v>395.63400000000001</v>
      </c>
      <c r="AB12" s="57">
        <v>384.52</v>
      </c>
      <c r="AC12" s="57">
        <v>358.334</v>
      </c>
      <c r="AD12" s="57">
        <v>379.69200000000001</v>
      </c>
    </row>
    <row r="13" spans="1:30" ht="48" thickBot="1" x14ac:dyDescent="0.3">
      <c r="A13" s="3">
        <v>7</v>
      </c>
      <c r="B13" s="68" t="s">
        <v>128</v>
      </c>
      <c r="C13" s="4" t="s">
        <v>1</v>
      </c>
      <c r="D13" s="14" t="s">
        <v>3</v>
      </c>
      <c r="E13" s="14" t="s">
        <v>3</v>
      </c>
      <c r="F13" s="14" t="s">
        <v>3</v>
      </c>
      <c r="G13" s="14" t="s">
        <v>3</v>
      </c>
      <c r="H13" s="14" t="s">
        <v>3</v>
      </c>
      <c r="I13" s="14" t="s">
        <v>3</v>
      </c>
      <c r="J13" s="14" t="s">
        <v>3</v>
      </c>
      <c r="K13" s="12" t="s">
        <v>3</v>
      </c>
      <c r="L13" s="12">
        <v>196.03</v>
      </c>
      <c r="M13" s="12">
        <v>230.27</v>
      </c>
      <c r="N13" s="12">
        <v>231.2</v>
      </c>
      <c r="O13" s="12">
        <v>182.37</v>
      </c>
      <c r="P13" s="12">
        <v>201.03</v>
      </c>
      <c r="Q13" s="12">
        <v>200.55</v>
      </c>
      <c r="R13" s="13">
        <v>193</v>
      </c>
      <c r="S13" s="13">
        <v>186</v>
      </c>
      <c r="T13" s="13">
        <v>190</v>
      </c>
      <c r="U13" s="13">
        <v>182.47</v>
      </c>
      <c r="V13" s="13">
        <v>193.7</v>
      </c>
      <c r="W13" s="43">
        <v>188.828</v>
      </c>
      <c r="X13" s="43">
        <v>188.07300000000001</v>
      </c>
      <c r="Y13" s="43">
        <v>197.62799999999999</v>
      </c>
      <c r="Z13" s="43">
        <v>199.17099999999999</v>
      </c>
      <c r="AA13" s="43">
        <v>206.79400000000001</v>
      </c>
      <c r="AB13" s="57">
        <v>202.059</v>
      </c>
      <c r="AC13" s="57">
        <v>211.845</v>
      </c>
      <c r="AD13" s="57">
        <v>218.452</v>
      </c>
    </row>
    <row r="14" spans="1:30" ht="48" thickBot="1" x14ac:dyDescent="0.3">
      <c r="A14" s="3">
        <v>8</v>
      </c>
      <c r="B14" s="48" t="s">
        <v>129</v>
      </c>
      <c r="C14" s="4" t="s">
        <v>1</v>
      </c>
      <c r="D14" s="14" t="s">
        <v>3</v>
      </c>
      <c r="E14" s="14" t="s">
        <v>3</v>
      </c>
      <c r="F14" s="14" t="s">
        <v>3</v>
      </c>
      <c r="G14" s="14" t="s">
        <v>3</v>
      </c>
      <c r="H14" s="14" t="s">
        <v>3</v>
      </c>
      <c r="I14" s="14" t="s">
        <v>3</v>
      </c>
      <c r="J14" s="14" t="s">
        <v>3</v>
      </c>
      <c r="K14" s="15" t="s">
        <v>3</v>
      </c>
      <c r="L14" s="12">
        <v>50.16</v>
      </c>
      <c r="M14" s="12">
        <v>52.46</v>
      </c>
      <c r="N14" s="12">
        <v>38.49</v>
      </c>
      <c r="O14" s="12">
        <v>29.17</v>
      </c>
      <c r="P14" s="12">
        <v>40.39</v>
      </c>
      <c r="Q14" s="12">
        <v>98.56</v>
      </c>
      <c r="R14" s="13">
        <v>99.92</v>
      </c>
      <c r="S14" s="13">
        <v>80.959999999999994</v>
      </c>
      <c r="T14" s="13">
        <v>79.61</v>
      </c>
      <c r="U14" s="13">
        <v>75.430000000000007</v>
      </c>
      <c r="V14" s="13">
        <v>71.561999999999998</v>
      </c>
      <c r="W14" s="43">
        <v>63.082999999999998</v>
      </c>
      <c r="X14" s="43">
        <v>67.197999999999993</v>
      </c>
      <c r="Y14" s="43">
        <v>72.221000000000004</v>
      </c>
      <c r="Z14" s="43">
        <v>67.786000000000001</v>
      </c>
      <c r="AA14" s="43">
        <v>92.596999999999994</v>
      </c>
      <c r="AB14" s="57">
        <v>99.355999999999995</v>
      </c>
      <c r="AC14" s="57">
        <v>114.026</v>
      </c>
      <c r="AD14" s="57">
        <v>125.60599999999999</v>
      </c>
    </row>
    <row r="15" spans="1:30" ht="32.25" thickBot="1" x14ac:dyDescent="0.3">
      <c r="A15" s="3">
        <v>9</v>
      </c>
      <c r="B15" s="98" t="s">
        <v>97</v>
      </c>
      <c r="C15" s="99" t="s">
        <v>1</v>
      </c>
      <c r="D15" s="105" t="s">
        <v>3</v>
      </c>
      <c r="E15" s="105" t="s">
        <v>3</v>
      </c>
      <c r="F15" s="105" t="s">
        <v>3</v>
      </c>
      <c r="G15" s="105" t="s">
        <v>3</v>
      </c>
      <c r="H15" s="105" t="s">
        <v>3</v>
      </c>
      <c r="I15" s="105" t="s">
        <v>3</v>
      </c>
      <c r="J15" s="105" t="s">
        <v>3</v>
      </c>
      <c r="K15" s="106" t="s">
        <v>3</v>
      </c>
      <c r="L15" s="107">
        <v>275.55219999999997</v>
      </c>
      <c r="M15" s="107">
        <v>238.59630000000018</v>
      </c>
      <c r="N15" s="107">
        <v>225.86669999999998</v>
      </c>
      <c r="O15" s="107">
        <v>252.73710000000005</v>
      </c>
      <c r="P15" s="107">
        <v>196.96660000000003</v>
      </c>
      <c r="Q15" s="107">
        <v>173.24603000000013</v>
      </c>
      <c r="R15" s="107">
        <v>93.710979999999907</v>
      </c>
      <c r="S15" s="107">
        <v>90.562679999999929</v>
      </c>
      <c r="T15" s="107">
        <v>94.052080000000061</v>
      </c>
      <c r="U15" s="107">
        <v>90.257469999999984</v>
      </c>
      <c r="V15" s="107">
        <v>297.27600000000001</v>
      </c>
      <c r="W15" s="108">
        <v>280.55600000000015</v>
      </c>
      <c r="X15" s="108">
        <v>284.15700000000015</v>
      </c>
      <c r="Y15" s="108">
        <v>227.22299999999996</v>
      </c>
      <c r="Z15" s="108">
        <v>241.40000000000015</v>
      </c>
      <c r="AA15" s="108">
        <v>196.87199999999996</v>
      </c>
      <c r="AB15" s="116">
        <v>174.48200000000008</v>
      </c>
      <c r="AC15" s="116">
        <v>157.15400000000005</v>
      </c>
      <c r="AD15" s="116">
        <v>126.70600000000002</v>
      </c>
    </row>
    <row r="16" spans="1:30" ht="16.5" customHeight="1" thickBot="1" x14ac:dyDescent="0.3">
      <c r="A16" s="3"/>
      <c r="B16" s="118" t="s">
        <v>130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20"/>
    </row>
    <row r="17" spans="1:30" ht="32.25" thickBot="1" x14ac:dyDescent="0.3">
      <c r="A17" s="3">
        <v>10</v>
      </c>
      <c r="B17" s="48" t="s">
        <v>131</v>
      </c>
      <c r="C17" s="4" t="s">
        <v>1</v>
      </c>
      <c r="D17" s="10" t="s">
        <v>3</v>
      </c>
      <c r="E17" s="10" t="s">
        <v>3</v>
      </c>
      <c r="F17" s="58">
        <v>59400</v>
      </c>
      <c r="G17" s="58">
        <v>57200</v>
      </c>
      <c r="H17" s="58">
        <v>47500</v>
      </c>
      <c r="I17" s="58">
        <v>43700</v>
      </c>
      <c r="J17" s="58">
        <v>60100</v>
      </c>
      <c r="K17" s="59">
        <v>65200</v>
      </c>
      <c r="L17" s="59">
        <v>60500</v>
      </c>
      <c r="M17" s="59">
        <v>53700</v>
      </c>
      <c r="N17" s="59">
        <v>58900</v>
      </c>
      <c r="O17" s="59">
        <v>67600</v>
      </c>
      <c r="P17" s="59">
        <v>71100</v>
      </c>
      <c r="Q17" s="16">
        <v>58300</v>
      </c>
      <c r="R17" s="17">
        <v>62400</v>
      </c>
      <c r="S17" s="17">
        <v>73900</v>
      </c>
      <c r="T17" s="17">
        <v>40900</v>
      </c>
      <c r="U17" s="17">
        <v>29800</v>
      </c>
      <c r="V17" s="17">
        <v>42400</v>
      </c>
      <c r="W17" s="60">
        <v>60400</v>
      </c>
      <c r="X17" s="60">
        <v>55000</v>
      </c>
      <c r="Y17" s="60">
        <v>37300</v>
      </c>
      <c r="Z17" s="114">
        <v>38100</v>
      </c>
      <c r="AA17" s="114">
        <v>49800</v>
      </c>
      <c r="AB17" s="114">
        <v>53400</v>
      </c>
      <c r="AC17" s="114">
        <v>73200</v>
      </c>
      <c r="AD17" s="114">
        <v>68500</v>
      </c>
    </row>
    <row r="18" spans="1:30" ht="48" thickBot="1" x14ac:dyDescent="0.3">
      <c r="A18" s="3">
        <v>11</v>
      </c>
      <c r="B18" s="48" t="s">
        <v>98</v>
      </c>
      <c r="C18" s="4" t="s">
        <v>0</v>
      </c>
      <c r="D18" s="18" t="s">
        <v>3</v>
      </c>
      <c r="E18" s="18" t="s">
        <v>3</v>
      </c>
      <c r="F18" s="19">
        <f>F8/F17*100</f>
        <v>3.1690454545454543</v>
      </c>
      <c r="G18" s="19">
        <f t="shared" ref="G18:W18" si="1">G8/G17*100</f>
        <v>3.2962814685314688</v>
      </c>
      <c r="H18" s="19">
        <f t="shared" si="1"/>
        <v>3.9305178947368415</v>
      </c>
      <c r="I18" s="19">
        <f t="shared" si="1"/>
        <v>4.1988764302059502</v>
      </c>
      <c r="J18" s="19">
        <f t="shared" si="1"/>
        <v>2.9799322795341099</v>
      </c>
      <c r="K18" s="19">
        <f t="shared" si="1"/>
        <v>2.7195691717791406</v>
      </c>
      <c r="L18" s="19">
        <f t="shared" si="1"/>
        <v>2.859755702479339</v>
      </c>
      <c r="M18" s="19">
        <f t="shared" si="1"/>
        <v>3.1621905027932966</v>
      </c>
      <c r="N18" s="19">
        <f t="shared" si="1"/>
        <v>2.7807414261460104</v>
      </c>
      <c r="O18" s="19">
        <f t="shared" si="1"/>
        <v>2.3261791420118345</v>
      </c>
      <c r="P18" s="19">
        <f t="shared" si="1"/>
        <v>2.2477308016877635</v>
      </c>
      <c r="Q18" s="19">
        <f t="shared" si="1"/>
        <v>2.8098388164665526</v>
      </c>
      <c r="R18" s="19">
        <f t="shared" si="1"/>
        <v>2.6308188782051283</v>
      </c>
      <c r="S18" s="19">
        <f t="shared" si="1"/>
        <v>2.125335155615697</v>
      </c>
      <c r="T18" s="19">
        <f t="shared" si="1"/>
        <v>3.8402495843520783</v>
      </c>
      <c r="U18" s="19">
        <f t="shared" si="1"/>
        <v>4.857407617449665</v>
      </c>
      <c r="V18" s="19">
        <f t="shared" si="1"/>
        <v>3.421698113207547</v>
      </c>
      <c r="W18" s="19">
        <f t="shared" si="1"/>
        <v>2.3136937086092715</v>
      </c>
      <c r="X18" s="19">
        <f>X8/X17*100</f>
        <v>2.527689090909091</v>
      </c>
      <c r="Y18" s="19">
        <f>Y8/Y17*100</f>
        <v>3.6407265415549595</v>
      </c>
      <c r="Z18" s="19">
        <f>Z8/Z17*100</f>
        <v>3.48701312335958</v>
      </c>
      <c r="AA18" s="19">
        <f>AA8/AA17*100</f>
        <v>2.8616646586345382</v>
      </c>
      <c r="AB18" s="19">
        <f t="shared" ref="AB18:AC18" si="2">AB8/AB17*100</f>
        <v>2.6480992509363297</v>
      </c>
      <c r="AC18" s="19">
        <f t="shared" si="2"/>
        <v>1.9608633879781421</v>
      </c>
      <c r="AD18" s="19">
        <f t="shared" ref="AD18" si="3">AD8/AD17*100</f>
        <v>2.1318802919708029</v>
      </c>
    </row>
    <row r="19" spans="1:30" ht="15.75" x14ac:dyDescent="0.25">
      <c r="A19" s="5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8"/>
    </row>
    <row r="20" spans="1:30" ht="15.75" x14ac:dyDescent="0.25">
      <c r="B20" s="69" t="s">
        <v>99</v>
      </c>
    </row>
    <row r="21" spans="1:30" ht="15.75" x14ac:dyDescent="0.25">
      <c r="B21" s="75" t="s">
        <v>119</v>
      </c>
    </row>
    <row r="24" spans="1:30" ht="15.75" x14ac:dyDescent="0.25">
      <c r="B24" s="70"/>
    </row>
    <row r="25" spans="1:30" ht="15.75" x14ac:dyDescent="0.25">
      <c r="B25" s="71"/>
    </row>
    <row r="26" spans="1:30" ht="15.75" x14ac:dyDescent="0.25">
      <c r="B26" s="70"/>
    </row>
    <row r="27" spans="1:30" ht="15.75" x14ac:dyDescent="0.25">
      <c r="B27" s="71"/>
    </row>
    <row r="28" spans="1:30" ht="15.75" x14ac:dyDescent="0.25">
      <c r="B28" s="70"/>
    </row>
    <row r="31" spans="1:30" ht="15.75" x14ac:dyDescent="0.25">
      <c r="B31" s="70"/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6">
    <mergeCell ref="B1:AD1"/>
    <mergeCell ref="B16:AD16"/>
    <mergeCell ref="B9:AD9"/>
    <mergeCell ref="B7:AD7"/>
    <mergeCell ref="B4:AD4"/>
    <mergeCell ref="Z2:AD2"/>
  </mergeCells>
  <pageMargins left="0.19685039370078741" right="0.15748031496062992" top="0.78740157480314965" bottom="0.78740157480314965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90" zoomScaleNormal="90" workbookViewId="0">
      <selection activeCell="C20" sqref="C20"/>
    </sheetView>
  </sheetViews>
  <sheetFormatPr defaultColWidth="9.140625" defaultRowHeight="15.75" x14ac:dyDescent="0.25"/>
  <cols>
    <col min="1" max="1" width="9.140625" style="21"/>
    <col min="2" max="2" width="36.85546875" style="22" customWidth="1"/>
    <col min="3" max="3" width="20.85546875" style="22" customWidth="1"/>
    <col min="4" max="4" width="13" style="22" customWidth="1"/>
    <col min="5" max="16384" width="9.140625" style="22"/>
  </cols>
  <sheetData>
    <row r="1" spans="1:11" s="20" customFormat="1" ht="38.25" customHeight="1" x14ac:dyDescent="0.3">
      <c r="B1" s="130" t="s">
        <v>132</v>
      </c>
      <c r="C1" s="130"/>
      <c r="D1" s="130"/>
      <c r="E1" s="130"/>
      <c r="F1" s="130"/>
      <c r="G1" s="130"/>
      <c r="H1" s="130"/>
      <c r="I1" s="130"/>
      <c r="J1" s="130"/>
    </row>
    <row r="2" spans="1:11" s="20" customFormat="1" ht="18.75" x14ac:dyDescent="0.3">
      <c r="B2" s="131" t="s">
        <v>52</v>
      </c>
      <c r="C2" s="131"/>
      <c r="D2" s="131"/>
      <c r="E2" s="131"/>
      <c r="F2" s="131"/>
      <c r="G2" s="131"/>
      <c r="H2" s="131"/>
      <c r="I2" s="131"/>
      <c r="J2" s="131"/>
    </row>
    <row r="3" spans="1:11" ht="16.5" thickBot="1" x14ac:dyDescent="0.3">
      <c r="I3" s="129" t="s">
        <v>51</v>
      </c>
      <c r="J3" s="129"/>
    </row>
    <row r="4" spans="1:11" ht="34.5" customHeight="1" thickBot="1" x14ac:dyDescent="0.3">
      <c r="A4" s="23"/>
      <c r="B4" s="24"/>
      <c r="C4" s="25" t="s">
        <v>120</v>
      </c>
      <c r="D4" s="52" t="s">
        <v>100</v>
      </c>
      <c r="E4" s="23">
        <v>2010</v>
      </c>
      <c r="F4" s="23">
        <v>2011</v>
      </c>
      <c r="G4" s="26">
        <v>2012</v>
      </c>
      <c r="H4" s="23">
        <v>2013</v>
      </c>
      <c r="I4" s="23">
        <v>2014</v>
      </c>
      <c r="J4" s="26">
        <v>2015</v>
      </c>
    </row>
    <row r="5" spans="1:11" ht="16.5" thickBot="1" x14ac:dyDescent="0.3">
      <c r="A5" s="23">
        <v>1</v>
      </c>
      <c r="B5" s="27" t="s">
        <v>53</v>
      </c>
      <c r="C5" s="27"/>
      <c r="D5" s="28" t="s">
        <v>1</v>
      </c>
      <c r="E5" s="29">
        <v>1598.14</v>
      </c>
      <c r="F5" s="29">
        <v>1638.14</v>
      </c>
      <c r="G5" s="29">
        <v>1641.63</v>
      </c>
      <c r="H5" s="29">
        <v>1570.62</v>
      </c>
      <c r="I5" s="29">
        <v>1570.66</v>
      </c>
      <c r="J5" s="29">
        <v>1447.51</v>
      </c>
      <c r="K5" s="30"/>
    </row>
    <row r="6" spans="1:11" ht="16.5" thickBot="1" x14ac:dyDescent="0.3">
      <c r="A6" s="23"/>
      <c r="B6" s="125" t="s">
        <v>121</v>
      </c>
      <c r="C6" s="125"/>
      <c r="D6" s="125"/>
      <c r="E6" s="125"/>
      <c r="F6" s="125"/>
      <c r="G6" s="125"/>
      <c r="H6" s="125"/>
      <c r="I6" s="125"/>
      <c r="J6" s="125"/>
    </row>
    <row r="7" spans="1:11" ht="32.25" thickBot="1" x14ac:dyDescent="0.3">
      <c r="A7" s="23">
        <v>2</v>
      </c>
      <c r="B7" s="39" t="s">
        <v>116</v>
      </c>
      <c r="C7" s="31" t="s">
        <v>4</v>
      </c>
      <c r="D7" s="32" t="s">
        <v>1</v>
      </c>
      <c r="E7" s="33">
        <v>225.62</v>
      </c>
      <c r="F7" s="33">
        <v>227.21</v>
      </c>
      <c r="G7" s="33">
        <v>293.63</v>
      </c>
      <c r="H7" s="33">
        <v>225.4</v>
      </c>
      <c r="I7" s="33">
        <v>219.24</v>
      </c>
      <c r="J7" s="33">
        <v>184.51</v>
      </c>
      <c r="K7" s="73"/>
    </row>
    <row r="8" spans="1:11" ht="16.5" thickBot="1" x14ac:dyDescent="0.3">
      <c r="A8" s="23">
        <v>3</v>
      </c>
      <c r="B8" s="39" t="s">
        <v>54</v>
      </c>
      <c r="C8" s="31" t="s">
        <v>5</v>
      </c>
      <c r="D8" s="32" t="s">
        <v>1</v>
      </c>
      <c r="E8" s="33">
        <v>270.02999999999997</v>
      </c>
      <c r="F8" s="33">
        <v>295.97000000000003</v>
      </c>
      <c r="G8" s="33">
        <v>255.06</v>
      </c>
      <c r="H8" s="33">
        <v>290.47000000000003</v>
      </c>
      <c r="I8" s="33">
        <v>298.48</v>
      </c>
      <c r="J8" s="33">
        <v>249.74</v>
      </c>
      <c r="K8" s="73"/>
    </row>
    <row r="9" spans="1:11" ht="16.5" thickBot="1" x14ac:dyDescent="0.3">
      <c r="A9" s="23">
        <v>4</v>
      </c>
      <c r="B9" s="39" t="s">
        <v>101</v>
      </c>
      <c r="C9" s="31" t="s">
        <v>6</v>
      </c>
      <c r="D9" s="32" t="s">
        <v>1</v>
      </c>
      <c r="E9" s="33">
        <v>36.25</v>
      </c>
      <c r="F9" s="33">
        <v>47.44</v>
      </c>
      <c r="G9" s="33">
        <v>43.34</v>
      </c>
      <c r="H9" s="33">
        <v>42.9</v>
      </c>
      <c r="I9" s="33">
        <v>38.42</v>
      </c>
      <c r="J9" s="33">
        <v>35.17</v>
      </c>
      <c r="K9" s="73"/>
    </row>
    <row r="10" spans="1:11" ht="16.5" customHeight="1" thickBot="1" x14ac:dyDescent="0.3">
      <c r="A10" s="23">
        <v>5</v>
      </c>
      <c r="B10" s="39" t="s">
        <v>102</v>
      </c>
      <c r="C10" s="31" t="s">
        <v>7</v>
      </c>
      <c r="D10" s="32" t="s">
        <v>1</v>
      </c>
      <c r="E10" s="33">
        <v>201.03</v>
      </c>
      <c r="F10" s="33">
        <v>200.55</v>
      </c>
      <c r="G10" s="33">
        <v>193.08</v>
      </c>
      <c r="H10" s="33">
        <v>185.93</v>
      </c>
      <c r="I10" s="33">
        <v>189.86</v>
      </c>
      <c r="J10" s="33">
        <v>182.47</v>
      </c>
      <c r="K10" s="74"/>
    </row>
    <row r="11" spans="1:11" ht="16.5" thickBot="1" x14ac:dyDescent="0.3">
      <c r="A11" s="23"/>
      <c r="B11" s="126" t="s">
        <v>103</v>
      </c>
      <c r="C11" s="127"/>
      <c r="D11" s="127"/>
      <c r="E11" s="127"/>
      <c r="F11" s="127"/>
      <c r="G11" s="127"/>
      <c r="H11" s="127"/>
      <c r="I11" s="127"/>
      <c r="J11" s="128"/>
    </row>
    <row r="12" spans="1:11" ht="48" thickBot="1" x14ac:dyDescent="0.3">
      <c r="A12" s="76">
        <v>6</v>
      </c>
      <c r="B12" s="80" t="s">
        <v>55</v>
      </c>
      <c r="C12" s="77" t="s">
        <v>8</v>
      </c>
      <c r="D12" s="35" t="s">
        <v>1</v>
      </c>
      <c r="E12" s="36">
        <v>50.55</v>
      </c>
      <c r="F12" s="36">
        <v>50.01</v>
      </c>
      <c r="G12" s="36">
        <v>47.62</v>
      </c>
      <c r="H12" s="36">
        <v>47.18</v>
      </c>
      <c r="I12" s="36">
        <v>48.04</v>
      </c>
      <c r="J12" s="36">
        <v>49.99</v>
      </c>
      <c r="K12" s="73"/>
    </row>
    <row r="13" spans="1:11" ht="32.25" thickBot="1" x14ac:dyDescent="0.3">
      <c r="A13" s="76">
        <v>7</v>
      </c>
      <c r="B13" s="81" t="s">
        <v>56</v>
      </c>
      <c r="C13" s="78" t="s">
        <v>9</v>
      </c>
      <c r="D13" s="38" t="s">
        <v>1</v>
      </c>
      <c r="E13" s="36">
        <v>24.21</v>
      </c>
      <c r="F13" s="36">
        <v>23.29</v>
      </c>
      <c r="G13" s="36">
        <v>11.36</v>
      </c>
      <c r="H13" s="36">
        <v>12.2</v>
      </c>
      <c r="I13" s="36">
        <v>11.37</v>
      </c>
      <c r="J13" s="36">
        <v>10.51</v>
      </c>
      <c r="K13" s="73"/>
    </row>
    <row r="14" spans="1:11" ht="32.25" thickBot="1" x14ac:dyDescent="0.3">
      <c r="A14" s="76">
        <v>8</v>
      </c>
      <c r="B14" s="82" t="s">
        <v>57</v>
      </c>
      <c r="C14" s="78" t="s">
        <v>10</v>
      </c>
      <c r="D14" s="38" t="s">
        <v>1</v>
      </c>
      <c r="E14" s="36">
        <v>1.1200000000000001</v>
      </c>
      <c r="F14" s="36">
        <v>0.93</v>
      </c>
      <c r="G14" s="36">
        <v>1.18</v>
      </c>
      <c r="H14" s="36">
        <v>1.05</v>
      </c>
      <c r="I14" s="36">
        <v>0.92</v>
      </c>
      <c r="J14" s="36">
        <v>0.85</v>
      </c>
      <c r="K14" s="73"/>
    </row>
    <row r="15" spans="1:11" ht="32.25" thickBot="1" x14ac:dyDescent="0.3">
      <c r="A15" s="76">
        <v>9</v>
      </c>
      <c r="B15" s="81" t="s">
        <v>58</v>
      </c>
      <c r="C15" s="78" t="s">
        <v>11</v>
      </c>
      <c r="D15" s="38" t="s">
        <v>1</v>
      </c>
      <c r="E15" s="36">
        <v>4.68</v>
      </c>
      <c r="F15" s="36">
        <v>3.52</v>
      </c>
      <c r="G15" s="36">
        <v>4.17</v>
      </c>
      <c r="H15" s="36">
        <v>4.0199999999999996</v>
      </c>
      <c r="I15" s="36">
        <v>4.1100000000000003</v>
      </c>
      <c r="J15" s="36">
        <v>4.03</v>
      </c>
      <c r="K15" s="73"/>
    </row>
    <row r="16" spans="1:11" ht="48" thickBot="1" x14ac:dyDescent="0.3">
      <c r="A16" s="76">
        <v>10</v>
      </c>
      <c r="B16" s="82" t="s">
        <v>104</v>
      </c>
      <c r="C16" s="78" t="s">
        <v>12</v>
      </c>
      <c r="D16" s="38" t="s">
        <v>1</v>
      </c>
      <c r="E16" s="36">
        <v>18.82</v>
      </c>
      <c r="F16" s="36">
        <v>20.51</v>
      </c>
      <c r="G16" s="36">
        <v>22.32</v>
      </c>
      <c r="H16" s="36">
        <v>18</v>
      </c>
      <c r="I16" s="36">
        <v>18.14</v>
      </c>
      <c r="J16" s="36">
        <v>14.76</v>
      </c>
      <c r="K16" s="73"/>
    </row>
    <row r="17" spans="1:11" ht="48" thickBot="1" x14ac:dyDescent="0.3">
      <c r="A17" s="76">
        <v>11</v>
      </c>
      <c r="B17" s="81" t="s">
        <v>59</v>
      </c>
      <c r="C17" s="78" t="s">
        <v>13</v>
      </c>
      <c r="D17" s="38" t="s">
        <v>1</v>
      </c>
      <c r="E17" s="36">
        <v>10.17</v>
      </c>
      <c r="F17" s="36">
        <v>10.89</v>
      </c>
      <c r="G17" s="36">
        <v>11.49</v>
      </c>
      <c r="H17" s="36">
        <v>11.99</v>
      </c>
      <c r="I17" s="36">
        <v>12.03</v>
      </c>
      <c r="J17" s="36">
        <v>10.72</v>
      </c>
      <c r="K17" s="73"/>
    </row>
    <row r="18" spans="1:11" ht="16.5" thickBot="1" x14ac:dyDescent="0.3">
      <c r="A18" s="76">
        <v>12</v>
      </c>
      <c r="B18" s="82" t="s">
        <v>105</v>
      </c>
      <c r="C18" s="78" t="s">
        <v>14</v>
      </c>
      <c r="D18" s="38" t="s">
        <v>1</v>
      </c>
      <c r="E18" s="36">
        <v>45.61</v>
      </c>
      <c r="F18" s="36">
        <v>44.26</v>
      </c>
      <c r="G18" s="36">
        <v>42.79</v>
      </c>
      <c r="H18" s="36">
        <v>44.75</v>
      </c>
      <c r="I18" s="36">
        <v>55.56</v>
      </c>
      <c r="J18" s="36">
        <v>55.37</v>
      </c>
      <c r="K18" s="73"/>
    </row>
    <row r="19" spans="1:11" ht="32.25" thickBot="1" x14ac:dyDescent="0.3">
      <c r="A19" s="76">
        <v>13</v>
      </c>
      <c r="B19" s="81" t="s">
        <v>60</v>
      </c>
      <c r="C19" s="78" t="s">
        <v>15</v>
      </c>
      <c r="D19" s="38" t="s">
        <v>1</v>
      </c>
      <c r="E19" s="36">
        <v>11.87</v>
      </c>
      <c r="F19" s="36">
        <v>12.17</v>
      </c>
      <c r="G19" s="36">
        <v>13.08</v>
      </c>
      <c r="H19" s="36">
        <v>12.68</v>
      </c>
      <c r="I19" s="36">
        <v>11.83</v>
      </c>
      <c r="J19" s="36">
        <v>9.08</v>
      </c>
      <c r="K19" s="73"/>
    </row>
    <row r="20" spans="1:11" ht="48" thickBot="1" x14ac:dyDescent="0.3">
      <c r="A20" s="76">
        <v>14</v>
      </c>
      <c r="B20" s="82" t="s">
        <v>61</v>
      </c>
      <c r="C20" s="78" t="s">
        <v>16</v>
      </c>
      <c r="D20" s="38" t="s">
        <v>1</v>
      </c>
      <c r="E20" s="36">
        <v>10.74</v>
      </c>
      <c r="F20" s="36">
        <v>10.8</v>
      </c>
      <c r="G20" s="36">
        <v>12.26</v>
      </c>
      <c r="H20" s="36">
        <v>8.9</v>
      </c>
      <c r="I20" s="36">
        <v>7.73</v>
      </c>
      <c r="J20" s="36">
        <v>6.57</v>
      </c>
      <c r="K20" s="73"/>
    </row>
    <row r="21" spans="1:11" ht="48" thickBot="1" x14ac:dyDescent="0.3">
      <c r="A21" s="76">
        <v>15</v>
      </c>
      <c r="B21" s="81" t="s">
        <v>62</v>
      </c>
      <c r="C21" s="78" t="s">
        <v>17</v>
      </c>
      <c r="D21" s="38" t="s">
        <v>1</v>
      </c>
      <c r="E21" s="36">
        <v>4.07</v>
      </c>
      <c r="F21" s="36">
        <v>5.13</v>
      </c>
      <c r="G21" s="36">
        <v>5.5</v>
      </c>
      <c r="H21" s="36">
        <v>4.7699999999999996</v>
      </c>
      <c r="I21" s="36">
        <v>4.53</v>
      </c>
      <c r="J21" s="36">
        <v>4.96</v>
      </c>
      <c r="K21" s="74"/>
    </row>
    <row r="22" spans="1:11" ht="32.25" thickBot="1" x14ac:dyDescent="0.3">
      <c r="A22" s="76">
        <v>16</v>
      </c>
      <c r="B22" s="82" t="s">
        <v>63</v>
      </c>
      <c r="C22" s="78" t="s">
        <v>18</v>
      </c>
      <c r="D22" s="38" t="s">
        <v>1</v>
      </c>
      <c r="E22" s="36">
        <v>7.15</v>
      </c>
      <c r="F22" s="36">
        <v>7.19</v>
      </c>
      <c r="G22" s="36">
        <v>8.8699999999999992</v>
      </c>
      <c r="H22" s="36">
        <v>8.7100000000000009</v>
      </c>
      <c r="I22" s="36">
        <v>5.63</v>
      </c>
      <c r="J22" s="36">
        <v>5.84</v>
      </c>
      <c r="K22" s="73"/>
    </row>
    <row r="23" spans="1:11" ht="63.75" thickBot="1" x14ac:dyDescent="0.3">
      <c r="A23" s="76">
        <v>17</v>
      </c>
      <c r="B23" s="81" t="s">
        <v>64</v>
      </c>
      <c r="C23" s="78" t="s">
        <v>19</v>
      </c>
      <c r="D23" s="38" t="s">
        <v>1</v>
      </c>
      <c r="E23" s="36">
        <v>5.5</v>
      </c>
      <c r="F23" s="36">
        <v>5.31</v>
      </c>
      <c r="G23" s="36">
        <v>5.28</v>
      </c>
      <c r="H23" s="36">
        <v>4.78</v>
      </c>
      <c r="I23" s="36">
        <v>4.47</v>
      </c>
      <c r="J23" s="36">
        <v>3.9</v>
      </c>
      <c r="K23" s="73"/>
    </row>
    <row r="24" spans="1:11" ht="32.25" thickBot="1" x14ac:dyDescent="0.3">
      <c r="A24" s="76">
        <v>18</v>
      </c>
      <c r="B24" s="82" t="s">
        <v>65</v>
      </c>
      <c r="C24" s="78" t="s">
        <v>20</v>
      </c>
      <c r="D24" s="38" t="s">
        <v>1</v>
      </c>
      <c r="E24" s="36">
        <v>5.13</v>
      </c>
      <c r="F24" s="36">
        <v>5.38</v>
      </c>
      <c r="G24" s="36">
        <v>5.93</v>
      </c>
      <c r="H24" s="36">
        <v>5.73</v>
      </c>
      <c r="I24" s="36">
        <v>4.7699999999999996</v>
      </c>
      <c r="J24" s="36">
        <v>5.52</v>
      </c>
      <c r="K24" s="73"/>
    </row>
    <row r="25" spans="1:11" ht="16.5" thickBot="1" x14ac:dyDescent="0.3">
      <c r="A25" s="76">
        <v>19</v>
      </c>
      <c r="B25" s="81" t="s">
        <v>66</v>
      </c>
      <c r="C25" s="78" t="s">
        <v>21</v>
      </c>
      <c r="D25" s="38" t="s">
        <v>1</v>
      </c>
      <c r="E25" s="36">
        <v>1.41</v>
      </c>
      <c r="F25" s="36">
        <v>1.1499999999999999</v>
      </c>
      <c r="G25" s="36">
        <v>1.23</v>
      </c>
      <c r="H25" s="36">
        <v>1.17</v>
      </c>
      <c r="I25" s="36">
        <v>0.72</v>
      </c>
      <c r="J25" s="36">
        <v>0.36</v>
      </c>
      <c r="K25" s="73"/>
    </row>
    <row r="26" spans="1:11" ht="32.25" thickBot="1" x14ac:dyDescent="0.3">
      <c r="A26" s="76">
        <v>20</v>
      </c>
      <c r="B26" s="83" t="s">
        <v>67</v>
      </c>
      <c r="C26" s="79" t="s">
        <v>22</v>
      </c>
      <c r="D26" s="32" t="s">
        <v>1</v>
      </c>
      <c r="E26" s="33">
        <v>788.45</v>
      </c>
      <c r="F26" s="33">
        <v>811.23</v>
      </c>
      <c r="G26" s="33">
        <v>813.34</v>
      </c>
      <c r="H26" s="33">
        <v>786.92</v>
      </c>
      <c r="I26" s="33">
        <v>778.51</v>
      </c>
      <c r="J26" s="33">
        <v>752.88</v>
      </c>
      <c r="K26" s="73"/>
    </row>
    <row r="27" spans="1:11" ht="16.5" thickBot="1" x14ac:dyDescent="0.3">
      <c r="A27" s="76">
        <v>21</v>
      </c>
      <c r="B27" s="84" t="s">
        <v>106</v>
      </c>
      <c r="C27" s="79" t="s">
        <v>23</v>
      </c>
      <c r="D27" s="32" t="s">
        <v>1</v>
      </c>
      <c r="E27" s="33">
        <v>2.14</v>
      </c>
      <c r="F27" s="33">
        <v>1.62</v>
      </c>
      <c r="G27" s="33">
        <v>2.91</v>
      </c>
      <c r="H27" s="33">
        <v>2.33</v>
      </c>
      <c r="I27" s="33">
        <v>2.2599999999999998</v>
      </c>
      <c r="J27" s="33">
        <v>2.02</v>
      </c>
      <c r="K27" s="73"/>
    </row>
    <row r="28" spans="1:11" ht="48" thickBot="1" x14ac:dyDescent="0.3">
      <c r="A28" s="76">
        <v>22</v>
      </c>
      <c r="B28" s="83" t="s">
        <v>110</v>
      </c>
      <c r="C28" s="79" t="s">
        <v>24</v>
      </c>
      <c r="D28" s="32" t="s">
        <v>1</v>
      </c>
      <c r="E28" s="33">
        <v>1.74</v>
      </c>
      <c r="F28" s="33">
        <v>1.67</v>
      </c>
      <c r="G28" s="33">
        <v>0.28999999999999998</v>
      </c>
      <c r="H28" s="33">
        <v>0.28999999999999998</v>
      </c>
      <c r="I28" s="33">
        <v>0.6</v>
      </c>
      <c r="J28" s="33">
        <v>0.84</v>
      </c>
      <c r="K28" s="74"/>
    </row>
    <row r="29" spans="1:11" ht="16.5" thickBot="1" x14ac:dyDescent="0.3">
      <c r="A29" s="76">
        <v>23</v>
      </c>
      <c r="B29" s="84" t="s">
        <v>68</v>
      </c>
      <c r="C29" s="79" t="s">
        <v>25</v>
      </c>
      <c r="D29" s="32" t="s">
        <v>1</v>
      </c>
      <c r="E29" s="33">
        <v>0.47</v>
      </c>
      <c r="F29" s="33">
        <v>0.39</v>
      </c>
      <c r="G29" s="33">
        <v>0.41</v>
      </c>
      <c r="H29" s="33">
        <v>0.41</v>
      </c>
      <c r="I29" s="33">
        <v>0.43</v>
      </c>
      <c r="J29" s="33">
        <v>0.42</v>
      </c>
      <c r="K29" s="73"/>
    </row>
    <row r="30" spans="1:11" ht="16.5" thickBot="1" x14ac:dyDescent="0.3">
      <c r="A30" s="76">
        <v>24</v>
      </c>
      <c r="B30" s="83" t="s">
        <v>69</v>
      </c>
      <c r="C30" s="79" t="s">
        <v>26</v>
      </c>
      <c r="D30" s="32" t="s">
        <v>1</v>
      </c>
      <c r="E30" s="33">
        <v>8.0500000000000007</v>
      </c>
      <c r="F30" s="33">
        <v>5.95</v>
      </c>
      <c r="G30" s="33">
        <v>3.79</v>
      </c>
      <c r="H30" s="33">
        <v>5.07</v>
      </c>
      <c r="I30" s="33">
        <v>3.74</v>
      </c>
      <c r="J30" s="33">
        <v>3.49</v>
      </c>
      <c r="K30" s="73"/>
    </row>
    <row r="31" spans="1:11" ht="16.5" thickBot="1" x14ac:dyDescent="0.3">
      <c r="A31" s="76">
        <v>25</v>
      </c>
      <c r="B31" s="84" t="s">
        <v>107</v>
      </c>
      <c r="C31" s="79" t="s">
        <v>27</v>
      </c>
      <c r="D31" s="32" t="s">
        <v>1</v>
      </c>
      <c r="E31" s="33">
        <v>0</v>
      </c>
      <c r="F31" s="33">
        <v>0</v>
      </c>
      <c r="G31" s="33">
        <v>0</v>
      </c>
      <c r="H31" s="33">
        <v>0.98</v>
      </c>
      <c r="I31" s="33">
        <v>0.04</v>
      </c>
      <c r="J31" s="33">
        <v>0.04</v>
      </c>
      <c r="K31" s="73"/>
    </row>
    <row r="32" spans="1:11" ht="36" customHeight="1" thickBot="1" x14ac:dyDescent="0.3">
      <c r="A32" s="76">
        <v>26</v>
      </c>
      <c r="B32" s="83" t="s">
        <v>70</v>
      </c>
      <c r="C32" s="79" t="s">
        <v>28</v>
      </c>
      <c r="D32" s="32" t="s">
        <v>1</v>
      </c>
      <c r="E32" s="33">
        <v>17.13</v>
      </c>
      <c r="F32" s="33">
        <v>0.44</v>
      </c>
      <c r="G32" s="33">
        <v>1.1100000000000001</v>
      </c>
      <c r="H32" s="33">
        <v>1.34</v>
      </c>
      <c r="I32" s="33">
        <v>0.95</v>
      </c>
      <c r="J32" s="33">
        <v>0.79</v>
      </c>
      <c r="K32" s="73"/>
    </row>
    <row r="33" spans="1:11" ht="16.5" thickBot="1" x14ac:dyDescent="0.3">
      <c r="A33" s="76">
        <v>27</v>
      </c>
      <c r="B33" s="84" t="s">
        <v>108</v>
      </c>
      <c r="C33" s="79" t="s">
        <v>29</v>
      </c>
      <c r="D33" s="32" t="s">
        <v>1</v>
      </c>
      <c r="E33" s="33">
        <v>6.32</v>
      </c>
      <c r="F33" s="33">
        <v>4.9400000000000004</v>
      </c>
      <c r="G33" s="33">
        <v>1.81</v>
      </c>
      <c r="H33" s="33">
        <v>0.51</v>
      </c>
      <c r="I33" s="33">
        <v>1.1399999999999999</v>
      </c>
      <c r="J33" s="33">
        <v>1.01</v>
      </c>
      <c r="K33" s="73"/>
    </row>
    <row r="34" spans="1:11" ht="16.5" thickBot="1" x14ac:dyDescent="0.3">
      <c r="A34" s="76">
        <v>28</v>
      </c>
      <c r="B34" s="84" t="s">
        <v>109</v>
      </c>
      <c r="C34" s="79" t="s">
        <v>30</v>
      </c>
      <c r="D34" s="32" t="s">
        <v>1</v>
      </c>
      <c r="E34" s="33">
        <v>0.37</v>
      </c>
      <c r="F34" s="33">
        <v>0.6</v>
      </c>
      <c r="G34" s="33">
        <v>0.48</v>
      </c>
      <c r="H34" s="33">
        <v>0.51</v>
      </c>
      <c r="I34" s="33">
        <v>0.26</v>
      </c>
      <c r="J34" s="33">
        <v>0.25</v>
      </c>
      <c r="K34" s="73"/>
    </row>
    <row r="35" spans="1:11" ht="32.25" thickBot="1" x14ac:dyDescent="0.3">
      <c r="A35" s="76">
        <v>29</v>
      </c>
      <c r="B35" s="85" t="s">
        <v>71</v>
      </c>
      <c r="C35" s="79" t="s">
        <v>31</v>
      </c>
      <c r="D35" s="32" t="s">
        <v>1</v>
      </c>
      <c r="E35" s="33">
        <v>7.3</v>
      </c>
      <c r="F35" s="33">
        <v>5.78</v>
      </c>
      <c r="G35" s="33">
        <v>6.23</v>
      </c>
      <c r="H35" s="33">
        <v>5.62</v>
      </c>
      <c r="I35" s="33">
        <v>5.52</v>
      </c>
      <c r="J35" s="33">
        <v>4.97</v>
      </c>
      <c r="K35" s="73"/>
    </row>
    <row r="36" spans="1:11" ht="32.25" thickBot="1" x14ac:dyDescent="0.3">
      <c r="A36" s="76">
        <v>30</v>
      </c>
      <c r="B36" s="84" t="s">
        <v>72</v>
      </c>
      <c r="C36" s="31" t="s">
        <v>32</v>
      </c>
      <c r="D36" s="32" t="s">
        <v>1</v>
      </c>
      <c r="E36" s="33">
        <v>33.25</v>
      </c>
      <c r="F36" s="33">
        <v>34.31</v>
      </c>
      <c r="G36" s="33">
        <v>26.16</v>
      </c>
      <c r="H36" s="33">
        <v>22.44</v>
      </c>
      <c r="I36" s="33">
        <v>31.2</v>
      </c>
      <c r="J36" s="33">
        <v>28.75</v>
      </c>
      <c r="K36" s="74"/>
    </row>
    <row r="37" spans="1:11" x14ac:dyDescent="0.25">
      <c r="E37" s="21"/>
      <c r="F37" s="21"/>
      <c r="G37" s="21"/>
      <c r="H37" s="21"/>
      <c r="I37" s="21"/>
      <c r="J37" s="21"/>
    </row>
    <row r="38" spans="1:11" x14ac:dyDescent="0.25">
      <c r="B38" s="69" t="s">
        <v>99</v>
      </c>
      <c r="E38" s="30"/>
      <c r="F38" s="30"/>
      <c r="G38" s="30"/>
      <c r="H38" s="30"/>
      <c r="I38" s="30"/>
      <c r="J38" s="30"/>
    </row>
    <row r="39" spans="1:11" x14ac:dyDescent="0.25">
      <c r="B39" s="75" t="s">
        <v>119</v>
      </c>
    </row>
  </sheetData>
  <mergeCells count="5">
    <mergeCell ref="B6:J6"/>
    <mergeCell ref="B11:J11"/>
    <mergeCell ref="I3:J3"/>
    <mergeCell ref="B1:J1"/>
    <mergeCell ref="B2:J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view="pageBreakPreview" zoomScale="60" zoomScaleNormal="90" workbookViewId="0">
      <pane xSplit="4" ySplit="3" topLeftCell="E24" activePane="bottomRight" state="frozen"/>
      <selection pane="topRight" activeCell="E1" sqref="E1"/>
      <selection pane="bottomLeft" activeCell="A5" sqref="A5"/>
      <selection pane="bottomRight" activeCell="O27" sqref="O27"/>
    </sheetView>
  </sheetViews>
  <sheetFormatPr defaultColWidth="9.140625" defaultRowHeight="15.75" x14ac:dyDescent="0.25"/>
  <cols>
    <col min="1" max="1" width="6.7109375" style="21" customWidth="1"/>
    <col min="2" max="2" width="36.85546875" style="22" customWidth="1"/>
    <col min="3" max="3" width="15.140625" style="22" customWidth="1"/>
    <col min="4" max="4" width="13" style="22" customWidth="1"/>
    <col min="5" max="8" width="9.140625" style="22" customWidth="1"/>
    <col min="9" max="16384" width="9.140625" style="22"/>
  </cols>
  <sheetData>
    <row r="1" spans="1:23" s="20" customFormat="1" ht="47.25" customHeight="1" x14ac:dyDescent="0.25">
      <c r="A1" s="46"/>
      <c r="B1" s="132" t="s">
        <v>147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3" ht="16.5" thickBot="1" x14ac:dyDescent="0.3">
      <c r="F2" s="133" t="s">
        <v>148</v>
      </c>
      <c r="G2" s="133"/>
      <c r="H2" s="133"/>
      <c r="I2" s="133"/>
      <c r="J2" s="133"/>
      <c r="K2" s="133"/>
      <c r="L2" s="133"/>
      <c r="M2" s="133"/>
    </row>
    <row r="3" spans="1:23" ht="67.5" customHeight="1" thickBot="1" x14ac:dyDescent="0.3">
      <c r="A3" s="23"/>
      <c r="B3" s="24"/>
      <c r="C3" s="25" t="s">
        <v>123</v>
      </c>
      <c r="D3" s="52" t="s">
        <v>100</v>
      </c>
      <c r="E3" s="26">
        <v>2016</v>
      </c>
      <c r="F3" s="26">
        <v>2017</v>
      </c>
      <c r="G3" s="26">
        <v>2018</v>
      </c>
      <c r="H3" s="26">
        <v>2019</v>
      </c>
      <c r="I3" s="26">
        <v>2020</v>
      </c>
      <c r="J3" s="26">
        <v>2021</v>
      </c>
      <c r="K3" s="26">
        <v>2022</v>
      </c>
      <c r="L3" s="26">
        <v>2023</v>
      </c>
      <c r="M3" s="26">
        <v>2024</v>
      </c>
    </row>
    <row r="4" spans="1:23" ht="16.5" thickBot="1" x14ac:dyDescent="0.3">
      <c r="A4" s="23">
        <v>1</v>
      </c>
      <c r="B4" s="27" t="s">
        <v>53</v>
      </c>
      <c r="C4" s="27"/>
      <c r="D4" s="28" t="s">
        <v>1</v>
      </c>
      <c r="E4" s="61">
        <v>1450.78</v>
      </c>
      <c r="F4" s="61">
        <v>1397.471</v>
      </c>
      <c r="G4" s="61">
        <v>1390.229</v>
      </c>
      <c r="H4" s="61">
        <v>1357.991</v>
      </c>
      <c r="I4" s="61">
        <v>1328.5519999999999</v>
      </c>
      <c r="J4" s="61">
        <v>1425.1089999999999</v>
      </c>
      <c r="K4" s="61">
        <v>1414.085</v>
      </c>
      <c r="L4" s="61">
        <v>1435.3520000000001</v>
      </c>
      <c r="M4" s="61">
        <v>1460.338</v>
      </c>
    </row>
    <row r="5" spans="1:23" ht="16.5" customHeight="1" thickBot="1" x14ac:dyDescent="0.3">
      <c r="A5" s="134" t="s">
        <v>122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</row>
    <row r="6" spans="1:23" ht="32.25" thickBot="1" x14ac:dyDescent="0.3">
      <c r="A6" s="40">
        <v>2</v>
      </c>
      <c r="B6" s="97" t="s">
        <v>133</v>
      </c>
      <c r="C6" s="41" t="s">
        <v>4</v>
      </c>
      <c r="D6" s="42" t="s">
        <v>1</v>
      </c>
      <c r="E6" s="44">
        <v>427.67599999999999</v>
      </c>
      <c r="F6" s="44">
        <v>431.19099999999997</v>
      </c>
      <c r="G6" s="44">
        <v>415.51900000000001</v>
      </c>
      <c r="H6" s="44">
        <v>367.334</v>
      </c>
      <c r="I6" s="44">
        <v>367.30599999999998</v>
      </c>
      <c r="J6" s="44">
        <v>395.63400000000001</v>
      </c>
      <c r="K6" s="44">
        <v>384.52</v>
      </c>
      <c r="L6" s="44">
        <v>358.334</v>
      </c>
      <c r="M6" s="44">
        <v>379.69200000000001</v>
      </c>
    </row>
    <row r="7" spans="1:23" ht="16.5" thickBot="1" x14ac:dyDescent="0.3">
      <c r="A7" s="23">
        <v>3</v>
      </c>
      <c r="B7" s="39" t="s">
        <v>101</v>
      </c>
      <c r="C7" s="31" t="s">
        <v>5</v>
      </c>
      <c r="D7" s="32" t="s">
        <v>1</v>
      </c>
      <c r="E7" s="33">
        <v>25.843</v>
      </c>
      <c r="F7" s="33">
        <v>31.085000000000001</v>
      </c>
      <c r="G7" s="33">
        <v>39.067999999999998</v>
      </c>
      <c r="H7" s="33">
        <v>34.134999999999998</v>
      </c>
      <c r="I7" s="33">
        <v>30.928999999999998</v>
      </c>
      <c r="J7" s="33">
        <v>30.792999999999999</v>
      </c>
      <c r="K7" s="44">
        <v>33.728000000000002</v>
      </c>
      <c r="L7" s="44">
        <v>35.314</v>
      </c>
      <c r="M7" s="44">
        <v>36.393000000000001</v>
      </c>
    </row>
    <row r="8" spans="1:23" ht="16.5" customHeight="1" thickBot="1" x14ac:dyDescent="0.3">
      <c r="A8" s="23">
        <v>4</v>
      </c>
      <c r="B8" s="109" t="s">
        <v>102</v>
      </c>
      <c r="C8" s="110" t="s">
        <v>33</v>
      </c>
      <c r="D8" s="111" t="s">
        <v>1</v>
      </c>
      <c r="E8" s="112">
        <v>193.672</v>
      </c>
      <c r="F8" s="112">
        <v>188.828</v>
      </c>
      <c r="G8" s="112">
        <v>188.07300000000001</v>
      </c>
      <c r="H8" s="33">
        <v>197.62799999999999</v>
      </c>
      <c r="I8" s="33">
        <v>199.17099999999999</v>
      </c>
      <c r="J8" s="33">
        <v>206.79400000000001</v>
      </c>
      <c r="K8" s="44">
        <v>202.059</v>
      </c>
      <c r="L8" s="44">
        <v>211.845</v>
      </c>
      <c r="M8" s="44">
        <v>218.452</v>
      </c>
    </row>
    <row r="9" spans="1:23" ht="16.5" thickBot="1" x14ac:dyDescent="0.3">
      <c r="A9" s="23"/>
      <c r="B9" s="137" t="s">
        <v>103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8"/>
    </row>
    <row r="10" spans="1:23" ht="48.75" customHeight="1" thickBot="1" x14ac:dyDescent="0.3">
      <c r="A10" s="23">
        <v>5</v>
      </c>
      <c r="B10" s="92" t="s">
        <v>73</v>
      </c>
      <c r="C10" s="34" t="s">
        <v>34</v>
      </c>
      <c r="D10" s="35" t="s">
        <v>1</v>
      </c>
      <c r="E10" s="36">
        <v>49.841000000000001</v>
      </c>
      <c r="F10" s="36">
        <v>51.295999999999999</v>
      </c>
      <c r="G10" s="36">
        <v>50.478999999999999</v>
      </c>
      <c r="H10" s="36">
        <v>48.456000000000003</v>
      </c>
      <c r="I10" s="36">
        <v>50.798000000000002</v>
      </c>
      <c r="J10" s="36">
        <v>48.011000000000003</v>
      </c>
      <c r="K10" s="36" t="s">
        <v>3</v>
      </c>
      <c r="L10" s="36" t="s">
        <v>3</v>
      </c>
      <c r="M10" s="36" t="s">
        <v>3</v>
      </c>
    </row>
    <row r="11" spans="1:23" ht="50.25" customHeight="1" thickBot="1" x14ac:dyDescent="0.3">
      <c r="A11" s="23">
        <v>6</v>
      </c>
      <c r="B11" s="95" t="s">
        <v>74</v>
      </c>
      <c r="C11" s="37" t="s">
        <v>35</v>
      </c>
      <c r="D11" s="38" t="s">
        <v>1</v>
      </c>
      <c r="E11" s="45">
        <v>10.811999999999999</v>
      </c>
      <c r="F11" s="45">
        <v>8.0079999999999991</v>
      </c>
      <c r="G11" s="45">
        <v>7.726</v>
      </c>
      <c r="H11" s="45">
        <v>7.4980000000000002</v>
      </c>
      <c r="I11" s="45">
        <v>7.0469999999999997</v>
      </c>
      <c r="J11" s="45">
        <v>9.32</v>
      </c>
      <c r="K11" s="36" t="s">
        <v>3</v>
      </c>
      <c r="L11" s="36" t="s">
        <v>3</v>
      </c>
      <c r="M11" s="36" t="s">
        <v>3</v>
      </c>
    </row>
    <row r="12" spans="1:23" ht="63.75" thickBot="1" x14ac:dyDescent="0.3">
      <c r="A12" s="23">
        <v>7</v>
      </c>
      <c r="B12" s="92" t="s">
        <v>75</v>
      </c>
      <c r="C12" s="37" t="s">
        <v>36</v>
      </c>
      <c r="D12" s="38" t="s">
        <v>1</v>
      </c>
      <c r="E12" s="45">
        <v>14.737</v>
      </c>
      <c r="F12" s="45">
        <v>14.202999999999999</v>
      </c>
      <c r="G12" s="45">
        <v>17.943999999999999</v>
      </c>
      <c r="H12" s="45">
        <v>24.841999999999999</v>
      </c>
      <c r="I12" s="45">
        <v>25.823</v>
      </c>
      <c r="J12" s="45">
        <v>30.175000000000001</v>
      </c>
      <c r="K12" s="36" t="s">
        <v>3</v>
      </c>
      <c r="L12" s="36" t="s">
        <v>3</v>
      </c>
      <c r="M12" s="36" t="s">
        <v>3</v>
      </c>
    </row>
    <row r="13" spans="1:23" ht="32.25" thickBot="1" x14ac:dyDescent="0.3">
      <c r="A13" s="23">
        <v>8</v>
      </c>
      <c r="B13" s="95" t="s">
        <v>76</v>
      </c>
      <c r="C13" s="37" t="s">
        <v>37</v>
      </c>
      <c r="D13" s="38" t="s">
        <v>1</v>
      </c>
      <c r="E13" s="45">
        <v>14.271000000000001</v>
      </c>
      <c r="F13" s="45">
        <v>13.443</v>
      </c>
      <c r="G13" s="45">
        <v>14.111000000000001</v>
      </c>
      <c r="H13" s="45">
        <v>13.362</v>
      </c>
      <c r="I13" s="45">
        <v>13.579000000000001</v>
      </c>
      <c r="J13" s="45">
        <v>14.039</v>
      </c>
      <c r="K13" s="36" t="s">
        <v>3</v>
      </c>
      <c r="L13" s="36" t="s">
        <v>3</v>
      </c>
      <c r="M13" s="36" t="s">
        <v>3</v>
      </c>
    </row>
    <row r="14" spans="1:23" ht="16.5" thickBot="1" x14ac:dyDescent="0.3">
      <c r="A14" s="23">
        <v>9</v>
      </c>
      <c r="B14" s="92" t="s">
        <v>77</v>
      </c>
      <c r="C14" s="37" t="s">
        <v>38</v>
      </c>
      <c r="D14" s="38" t="s">
        <v>1</v>
      </c>
      <c r="E14" s="45">
        <v>53.837000000000003</v>
      </c>
      <c r="F14" s="45">
        <v>52.048000000000002</v>
      </c>
      <c r="G14" s="45">
        <v>53.091000000000001</v>
      </c>
      <c r="H14" s="45">
        <v>51.095999999999997</v>
      </c>
      <c r="I14" s="45">
        <v>50.744</v>
      </c>
      <c r="J14" s="45">
        <v>53.017000000000003</v>
      </c>
      <c r="K14" s="36" t="s">
        <v>3</v>
      </c>
      <c r="L14" s="36" t="s">
        <v>3</v>
      </c>
      <c r="M14" s="36" t="s">
        <v>3</v>
      </c>
    </row>
    <row r="15" spans="1:23" ht="48" thickBot="1" x14ac:dyDescent="0.3">
      <c r="A15" s="23">
        <v>10</v>
      </c>
      <c r="B15" s="95" t="s">
        <v>78</v>
      </c>
      <c r="C15" s="37" t="s">
        <v>39</v>
      </c>
      <c r="D15" s="38" t="s">
        <v>1</v>
      </c>
      <c r="E15" s="45">
        <v>0.57199999999999995</v>
      </c>
      <c r="F15" s="45">
        <v>0.54900000000000004</v>
      </c>
      <c r="G15" s="45">
        <v>0.56599999999999995</v>
      </c>
      <c r="H15" s="45">
        <v>0.66900000000000004</v>
      </c>
      <c r="I15" s="45">
        <v>0.58899999999999997</v>
      </c>
      <c r="J15" s="45">
        <v>0.59799999999999998</v>
      </c>
      <c r="K15" s="36" t="s">
        <v>3</v>
      </c>
      <c r="L15" s="36" t="s">
        <v>3</v>
      </c>
      <c r="M15" s="36" t="s">
        <v>3</v>
      </c>
    </row>
    <row r="16" spans="1:23" ht="63.75" thickBot="1" x14ac:dyDescent="0.3">
      <c r="A16" s="23">
        <v>11</v>
      </c>
      <c r="B16" s="92" t="s">
        <v>79</v>
      </c>
      <c r="C16" s="37" t="s">
        <v>40</v>
      </c>
      <c r="D16" s="38" t="s">
        <v>1</v>
      </c>
      <c r="E16" s="45">
        <v>30.763999999999999</v>
      </c>
      <c r="F16" s="45">
        <v>31.585000000000001</v>
      </c>
      <c r="G16" s="45">
        <v>25.742000000000001</v>
      </c>
      <c r="H16" s="45">
        <v>35.090000000000003</v>
      </c>
      <c r="I16" s="45">
        <v>35.908999999999999</v>
      </c>
      <c r="J16" s="45">
        <v>36.152000000000001</v>
      </c>
      <c r="K16" s="36" t="s">
        <v>3</v>
      </c>
      <c r="L16" s="36" t="s">
        <v>3</v>
      </c>
      <c r="M16" s="36" t="s">
        <v>3</v>
      </c>
    </row>
    <row r="17" spans="1:13" ht="63.75" thickBot="1" x14ac:dyDescent="0.3">
      <c r="A17" s="23">
        <v>12</v>
      </c>
      <c r="B17" s="96" t="s">
        <v>117</v>
      </c>
      <c r="C17" s="37" t="s">
        <v>41</v>
      </c>
      <c r="D17" s="38" t="s">
        <v>1</v>
      </c>
      <c r="E17" s="45">
        <v>3.6749999999999998</v>
      </c>
      <c r="F17" s="45">
        <v>3.867</v>
      </c>
      <c r="G17" s="45">
        <v>4.4009999999999998</v>
      </c>
      <c r="H17" s="45">
        <v>3.7629999999999999</v>
      </c>
      <c r="I17" s="45">
        <v>3.2679999999999998</v>
      </c>
      <c r="J17" s="45">
        <v>3.395</v>
      </c>
      <c r="K17" s="36" t="s">
        <v>3</v>
      </c>
      <c r="L17" s="36" t="s">
        <v>3</v>
      </c>
      <c r="M17" s="36" t="s">
        <v>3</v>
      </c>
    </row>
    <row r="18" spans="1:13" ht="48" thickBot="1" x14ac:dyDescent="0.3">
      <c r="A18" s="23">
        <v>13</v>
      </c>
      <c r="B18" s="93" t="s">
        <v>80</v>
      </c>
      <c r="C18" s="37" t="s">
        <v>42</v>
      </c>
      <c r="D18" s="38" t="s">
        <v>1</v>
      </c>
      <c r="E18" s="45">
        <v>2.7759999999999998</v>
      </c>
      <c r="F18" s="45">
        <v>2.8290000000000002</v>
      </c>
      <c r="G18" s="45">
        <v>2.7309999999999999</v>
      </c>
      <c r="H18" s="45">
        <v>2.4289999999999998</v>
      </c>
      <c r="I18" s="45">
        <v>2.4769999999999999</v>
      </c>
      <c r="J18" s="45">
        <v>2.7320000000000002</v>
      </c>
      <c r="K18" s="36" t="s">
        <v>3</v>
      </c>
      <c r="L18" s="36" t="s">
        <v>3</v>
      </c>
      <c r="M18" s="36" t="s">
        <v>3</v>
      </c>
    </row>
    <row r="19" spans="1:13" ht="32.25" thickBot="1" x14ac:dyDescent="0.3">
      <c r="A19" s="23">
        <v>14</v>
      </c>
      <c r="B19" s="95" t="s">
        <v>81</v>
      </c>
      <c r="C19" s="37" t="s">
        <v>43</v>
      </c>
      <c r="D19" s="38" t="s">
        <v>1</v>
      </c>
      <c r="E19" s="45">
        <v>1.27</v>
      </c>
      <c r="F19" s="45">
        <v>1.079</v>
      </c>
      <c r="G19" s="45">
        <v>1.145</v>
      </c>
      <c r="H19" s="45">
        <v>1.093</v>
      </c>
      <c r="I19" s="45">
        <v>0.84499999999999997</v>
      </c>
      <c r="J19" s="45">
        <v>0.78700000000000003</v>
      </c>
      <c r="K19" s="36" t="s">
        <v>3</v>
      </c>
      <c r="L19" s="36" t="s">
        <v>3</v>
      </c>
      <c r="M19" s="36" t="s">
        <v>3</v>
      </c>
    </row>
    <row r="20" spans="1:13" ht="48" thickBot="1" x14ac:dyDescent="0.3">
      <c r="A20" s="23">
        <v>15</v>
      </c>
      <c r="B20" s="92" t="s">
        <v>82</v>
      </c>
      <c r="C20" s="37" t="s">
        <v>44</v>
      </c>
      <c r="D20" s="38" t="s">
        <v>1</v>
      </c>
      <c r="E20" s="45">
        <v>7.734</v>
      </c>
      <c r="F20" s="45">
        <v>6.3330000000000002</v>
      </c>
      <c r="G20" s="45">
        <v>6.992</v>
      </c>
      <c r="H20" s="45">
        <v>6.3049999999999997</v>
      </c>
      <c r="I20" s="45">
        <v>5.3760000000000003</v>
      </c>
      <c r="J20" s="45">
        <v>5.7130000000000001</v>
      </c>
      <c r="K20" s="36" t="s">
        <v>3</v>
      </c>
      <c r="L20" s="36" t="s">
        <v>3</v>
      </c>
      <c r="M20" s="36" t="s">
        <v>3</v>
      </c>
    </row>
    <row r="21" spans="1:13" ht="32.25" thickBot="1" x14ac:dyDescent="0.3">
      <c r="A21" s="23">
        <v>16</v>
      </c>
      <c r="B21" s="95" t="s">
        <v>65</v>
      </c>
      <c r="C21" s="37" t="s">
        <v>45</v>
      </c>
      <c r="D21" s="38" t="s">
        <v>1</v>
      </c>
      <c r="E21" s="45">
        <v>2.8050000000000002</v>
      </c>
      <c r="F21" s="45">
        <v>2.9780000000000002</v>
      </c>
      <c r="G21" s="45">
        <v>2.76</v>
      </c>
      <c r="H21" s="45">
        <v>2.484</v>
      </c>
      <c r="I21" s="45">
        <v>2.2109999999999999</v>
      </c>
      <c r="J21" s="45">
        <v>2.4119999999999999</v>
      </c>
      <c r="K21" s="36" t="s">
        <v>3</v>
      </c>
      <c r="L21" s="36" t="s">
        <v>3</v>
      </c>
      <c r="M21" s="36" t="s">
        <v>3</v>
      </c>
    </row>
    <row r="22" spans="1:13" ht="48" thickBot="1" x14ac:dyDescent="0.3">
      <c r="A22" s="23">
        <v>17</v>
      </c>
      <c r="B22" s="94" t="s">
        <v>83</v>
      </c>
      <c r="C22" s="37" t="s">
        <v>46</v>
      </c>
      <c r="D22" s="38" t="s">
        <v>1</v>
      </c>
      <c r="E22" s="45">
        <v>0.58099999999999996</v>
      </c>
      <c r="F22" s="45">
        <v>0.61099999999999999</v>
      </c>
      <c r="G22" s="45">
        <v>0.38600000000000001</v>
      </c>
      <c r="H22" s="45">
        <v>0.54400000000000004</v>
      </c>
      <c r="I22" s="45">
        <v>0.50600000000000001</v>
      </c>
      <c r="J22" s="45">
        <v>0.442</v>
      </c>
      <c r="K22" s="36" t="s">
        <v>3</v>
      </c>
      <c r="L22" s="36" t="s">
        <v>3</v>
      </c>
      <c r="M22" s="36" t="s">
        <v>3</v>
      </c>
    </row>
    <row r="23" spans="1:13" ht="48" thickBot="1" x14ac:dyDescent="0.3">
      <c r="A23" s="23">
        <v>18</v>
      </c>
      <c r="B23" s="90" t="s">
        <v>113</v>
      </c>
      <c r="C23" s="31" t="s">
        <v>7</v>
      </c>
      <c r="D23" s="32" t="s">
        <v>1</v>
      </c>
      <c r="E23" s="33">
        <v>223.35300000000001</v>
      </c>
      <c r="F23" s="33">
        <v>208.96700000000001</v>
      </c>
      <c r="G23" s="33">
        <v>202.77199999999999</v>
      </c>
      <c r="H23" s="33">
        <v>194.304</v>
      </c>
      <c r="I23" s="33">
        <v>162.34800000000001</v>
      </c>
      <c r="J23" s="33">
        <v>177.749</v>
      </c>
      <c r="K23" s="33">
        <v>179.72</v>
      </c>
      <c r="L23" s="33">
        <v>187.03200000000001</v>
      </c>
      <c r="M23" s="33">
        <v>178.05</v>
      </c>
    </row>
    <row r="24" spans="1:13" ht="63.75" thickBot="1" x14ac:dyDescent="0.3">
      <c r="A24" s="23">
        <v>19</v>
      </c>
      <c r="B24" s="91" t="s">
        <v>111</v>
      </c>
      <c r="C24" s="31" t="s">
        <v>22</v>
      </c>
      <c r="D24" s="32" t="s">
        <v>1</v>
      </c>
      <c r="E24" s="33">
        <v>530.13499999999999</v>
      </c>
      <c r="F24" s="33">
        <v>491.83199999999999</v>
      </c>
      <c r="G24" s="33">
        <v>504.654</v>
      </c>
      <c r="H24" s="33">
        <v>525.11500000000001</v>
      </c>
      <c r="I24" s="33">
        <v>523.19299999999998</v>
      </c>
      <c r="J24" s="33">
        <v>573.60900000000004</v>
      </c>
      <c r="K24" s="33">
        <v>572.81500000000005</v>
      </c>
      <c r="L24" s="33">
        <v>602.61800000000005</v>
      </c>
      <c r="M24" s="33">
        <v>613.64499999999998</v>
      </c>
    </row>
    <row r="25" spans="1:13" ht="16.5" thickBot="1" x14ac:dyDescent="0.3">
      <c r="A25" s="23">
        <v>20</v>
      </c>
      <c r="B25" s="86" t="s">
        <v>106</v>
      </c>
      <c r="C25" s="31" t="s">
        <v>23</v>
      </c>
      <c r="D25" s="32" t="s">
        <v>1</v>
      </c>
      <c r="E25" s="33">
        <v>15.132</v>
      </c>
      <c r="F25" s="33">
        <v>14.477</v>
      </c>
      <c r="G25" s="33">
        <v>11.771000000000001</v>
      </c>
      <c r="H25" s="33">
        <v>11.654</v>
      </c>
      <c r="I25" s="33">
        <v>20.015000000000001</v>
      </c>
      <c r="J25" s="33">
        <v>15.039</v>
      </c>
      <c r="K25" s="33">
        <v>14.273</v>
      </c>
      <c r="L25" s="33">
        <v>14.002000000000001</v>
      </c>
      <c r="M25" s="33">
        <v>20.95</v>
      </c>
    </row>
    <row r="26" spans="1:13" ht="32.25" thickBot="1" x14ac:dyDescent="0.3">
      <c r="A26" s="23">
        <v>21</v>
      </c>
      <c r="B26" s="89" t="s">
        <v>112</v>
      </c>
      <c r="C26" s="31" t="s">
        <v>24</v>
      </c>
      <c r="D26" s="32" t="s">
        <v>1</v>
      </c>
      <c r="E26" s="33">
        <v>1.877</v>
      </c>
      <c r="F26" s="33">
        <v>1.671</v>
      </c>
      <c r="G26" s="33">
        <v>1.524</v>
      </c>
      <c r="H26" s="33">
        <v>2.0299999999999998</v>
      </c>
      <c r="I26" s="33">
        <v>1.2649999999999999</v>
      </c>
      <c r="J26" s="33">
        <v>1.274</v>
      </c>
      <c r="K26" s="33">
        <v>1.9059999999999999</v>
      </c>
      <c r="L26" s="33">
        <v>0.871</v>
      </c>
      <c r="M26" s="33">
        <v>0.95099999999999996</v>
      </c>
    </row>
    <row r="27" spans="1:13" ht="48" thickBot="1" x14ac:dyDescent="0.3">
      <c r="A27" s="23">
        <v>22</v>
      </c>
      <c r="B27" s="87" t="s">
        <v>84</v>
      </c>
      <c r="C27" s="31" t="s">
        <v>25</v>
      </c>
      <c r="D27" s="32" t="s">
        <v>1</v>
      </c>
      <c r="E27" s="33">
        <v>3.6059999999999999</v>
      </c>
      <c r="F27" s="33">
        <v>1.319</v>
      </c>
      <c r="G27" s="33">
        <v>3.4510000000000001</v>
      </c>
      <c r="H27" s="33">
        <v>3.0230000000000001</v>
      </c>
      <c r="I27" s="33">
        <v>3.4369999999999998</v>
      </c>
      <c r="J27" s="33">
        <v>2.6059999999999999</v>
      </c>
      <c r="K27" s="33">
        <v>2.165</v>
      </c>
      <c r="L27" s="33">
        <v>2.593</v>
      </c>
      <c r="M27" s="33">
        <v>1.907</v>
      </c>
    </row>
    <row r="28" spans="1:13" ht="32.25" thickBot="1" x14ac:dyDescent="0.3">
      <c r="A28" s="23">
        <v>23</v>
      </c>
      <c r="B28" s="89" t="s">
        <v>85</v>
      </c>
      <c r="C28" s="31" t="s">
        <v>26</v>
      </c>
      <c r="D28" s="32" t="s">
        <v>1</v>
      </c>
      <c r="E28" s="33">
        <v>17.806999999999999</v>
      </c>
      <c r="F28" s="33">
        <v>17.033999999999999</v>
      </c>
      <c r="G28" s="33">
        <v>11.903</v>
      </c>
      <c r="H28" s="33">
        <v>11.86</v>
      </c>
      <c r="I28" s="33">
        <v>11.567</v>
      </c>
      <c r="J28" s="33">
        <v>11.603</v>
      </c>
      <c r="K28" s="33">
        <v>11.939</v>
      </c>
      <c r="L28" s="33">
        <v>12.557</v>
      </c>
      <c r="M28" s="33">
        <v>0.372</v>
      </c>
    </row>
    <row r="29" spans="1:13" ht="16.5" thickBot="1" x14ac:dyDescent="0.3">
      <c r="A29" s="23">
        <v>24</v>
      </c>
      <c r="B29" s="87" t="s">
        <v>86</v>
      </c>
      <c r="C29" s="31" t="s">
        <v>27</v>
      </c>
      <c r="D29" s="32" t="s">
        <v>1</v>
      </c>
      <c r="E29" s="33">
        <v>1.4999999999999999E-2</v>
      </c>
      <c r="F29" s="33">
        <v>1.7000000000000001E-2</v>
      </c>
      <c r="G29" s="33">
        <v>1.2999999999999999E-2</v>
      </c>
      <c r="H29" s="33">
        <v>1.2999999999999999E-2</v>
      </c>
      <c r="I29" s="33">
        <v>0.01</v>
      </c>
      <c r="J29" s="33">
        <v>1.0999999999999999E-2</v>
      </c>
      <c r="K29" s="33">
        <v>0.16200000000000001</v>
      </c>
      <c r="L29" s="33">
        <v>0.16200000000000001</v>
      </c>
      <c r="M29" s="33">
        <v>0.16200000000000001</v>
      </c>
    </row>
    <row r="30" spans="1:13" ht="16.5" thickBot="1" x14ac:dyDescent="0.3">
      <c r="A30" s="23">
        <v>25</v>
      </c>
      <c r="B30" s="89" t="s">
        <v>87</v>
      </c>
      <c r="C30" s="31" t="s">
        <v>28</v>
      </c>
      <c r="D30" s="32" t="s">
        <v>1</v>
      </c>
      <c r="E30" s="33">
        <v>1.2E-2</v>
      </c>
      <c r="F30" s="33">
        <v>8.0000000000000002E-3</v>
      </c>
      <c r="G30" s="33">
        <v>1.4999999999999999E-2</v>
      </c>
      <c r="H30" s="33">
        <v>1.2999999999999999E-2</v>
      </c>
      <c r="I30" s="33">
        <v>1.4999999999999999E-2</v>
      </c>
      <c r="J30" s="33">
        <v>1.7999999999999999E-2</v>
      </c>
      <c r="K30" s="33">
        <v>1.6E-2</v>
      </c>
      <c r="L30" s="33">
        <v>1.4E-2</v>
      </c>
      <c r="M30" s="33">
        <v>1.6E-2</v>
      </c>
    </row>
    <row r="31" spans="1:13" ht="16.5" thickBot="1" x14ac:dyDescent="0.3">
      <c r="A31" s="23">
        <v>26</v>
      </c>
      <c r="B31" s="86" t="s">
        <v>88</v>
      </c>
      <c r="C31" s="31" t="s">
        <v>29</v>
      </c>
      <c r="D31" s="32" t="s">
        <v>1</v>
      </c>
      <c r="E31" s="33">
        <v>1.502</v>
      </c>
      <c r="F31" s="33">
        <v>0.33</v>
      </c>
      <c r="G31" s="33">
        <v>0.497</v>
      </c>
      <c r="H31" s="33">
        <v>0.42799999999999999</v>
      </c>
      <c r="I31" s="33">
        <v>0.78500000000000003</v>
      </c>
      <c r="J31" s="33">
        <v>0.98899999999999999</v>
      </c>
      <c r="K31" s="33">
        <v>0.95499999999999996</v>
      </c>
      <c r="L31" s="33">
        <v>0.55500000000000005</v>
      </c>
      <c r="M31" s="33">
        <v>0.63200000000000001</v>
      </c>
    </row>
    <row r="32" spans="1:13" ht="32.25" thickBot="1" x14ac:dyDescent="0.3">
      <c r="A32" s="23">
        <v>27</v>
      </c>
      <c r="B32" s="89" t="s">
        <v>89</v>
      </c>
      <c r="C32" s="31" t="s">
        <v>30</v>
      </c>
      <c r="D32" s="32" t="s">
        <v>1</v>
      </c>
      <c r="E32" s="33">
        <v>1.794</v>
      </c>
      <c r="F32" s="33">
        <v>2</v>
      </c>
      <c r="G32" s="33">
        <v>1.8049999999999999</v>
      </c>
      <c r="H32" s="33">
        <v>1.7769999999999999</v>
      </c>
      <c r="I32" s="33">
        <v>1.5629999999999999</v>
      </c>
      <c r="J32" s="33">
        <v>1.2270000000000001</v>
      </c>
      <c r="K32" s="33">
        <v>1.6040000000000001</v>
      </c>
      <c r="L32" s="33">
        <v>1.69</v>
      </c>
      <c r="M32" s="33">
        <v>1.631</v>
      </c>
    </row>
    <row r="33" spans="1:13" ht="48" thickBot="1" x14ac:dyDescent="0.3">
      <c r="A33" s="23">
        <v>28</v>
      </c>
      <c r="B33" s="87" t="s">
        <v>90</v>
      </c>
      <c r="C33" s="31" t="s">
        <v>31</v>
      </c>
      <c r="D33" s="32" t="s">
        <v>1</v>
      </c>
      <c r="E33" s="33">
        <v>0.14299999999999999</v>
      </c>
      <c r="F33" s="33">
        <v>0.14099999999999999</v>
      </c>
      <c r="G33" s="33">
        <v>0.16700000000000001</v>
      </c>
      <c r="H33" s="33">
        <v>0.14799999999999999</v>
      </c>
      <c r="I33" s="33">
        <v>0.156</v>
      </c>
      <c r="J33" s="33">
        <v>0.27600000000000002</v>
      </c>
      <c r="K33" s="33">
        <v>0.28799999999999998</v>
      </c>
      <c r="L33" s="33">
        <v>0.32100000000000001</v>
      </c>
      <c r="M33" s="33">
        <v>0.29399999999999998</v>
      </c>
    </row>
    <row r="34" spans="1:13" ht="16.5" thickBot="1" x14ac:dyDescent="0.3">
      <c r="A34" s="23">
        <v>29</v>
      </c>
      <c r="B34" s="89" t="s">
        <v>108</v>
      </c>
      <c r="C34" s="31" t="s">
        <v>32</v>
      </c>
      <c r="D34" s="32" t="s">
        <v>1</v>
      </c>
      <c r="E34" s="33">
        <v>1.8660000000000001</v>
      </c>
      <c r="F34" s="33">
        <v>1.831</v>
      </c>
      <c r="G34" s="33">
        <v>1.9910000000000001</v>
      </c>
      <c r="H34" s="33">
        <v>1.784</v>
      </c>
      <c r="I34" s="33">
        <v>1.458</v>
      </c>
      <c r="J34" s="33">
        <v>1.4470000000000001</v>
      </c>
      <c r="K34" s="33">
        <v>1.157</v>
      </c>
      <c r="L34" s="33">
        <v>1.024</v>
      </c>
      <c r="M34" s="33">
        <v>0.56499999999999995</v>
      </c>
    </row>
    <row r="35" spans="1:13" ht="16.5" thickBot="1" x14ac:dyDescent="0.3">
      <c r="A35" s="23">
        <v>30</v>
      </c>
      <c r="B35" s="87" t="s">
        <v>109</v>
      </c>
      <c r="C35" s="31" t="s">
        <v>47</v>
      </c>
      <c r="D35" s="32" t="s">
        <v>1</v>
      </c>
      <c r="E35" s="33">
        <v>0.19800000000000001</v>
      </c>
      <c r="F35" s="33">
        <v>0.20699999999999999</v>
      </c>
      <c r="G35" s="33">
        <v>0.17899999999999999</v>
      </c>
      <c r="H35" s="33">
        <v>0.17899999999999999</v>
      </c>
      <c r="I35" s="33">
        <v>0.126</v>
      </c>
      <c r="J35" s="33">
        <v>0.17699999999999999</v>
      </c>
      <c r="K35" s="33">
        <v>0.156</v>
      </c>
      <c r="L35" s="33">
        <v>0.19600000000000001</v>
      </c>
      <c r="M35" s="33">
        <v>0.26900000000000002</v>
      </c>
    </row>
    <row r="36" spans="1:13" ht="32.25" thickBot="1" x14ac:dyDescent="0.3">
      <c r="A36" s="23">
        <v>31</v>
      </c>
      <c r="B36" s="89" t="s">
        <v>71</v>
      </c>
      <c r="C36" s="31" t="s">
        <v>48</v>
      </c>
      <c r="D36" s="32" t="s">
        <v>1</v>
      </c>
      <c r="E36" s="33">
        <v>3.4220000000000002</v>
      </c>
      <c r="F36" s="33">
        <v>3.3119999999999998</v>
      </c>
      <c r="G36" s="33">
        <v>3.375</v>
      </c>
      <c r="H36" s="33">
        <v>3.355</v>
      </c>
      <c r="I36" s="33">
        <v>2.6920000000000002</v>
      </c>
      <c r="J36" s="33">
        <v>3.1789999999999998</v>
      </c>
      <c r="K36" s="33">
        <v>3.8330000000000002</v>
      </c>
      <c r="L36" s="33">
        <v>3.3690000000000002</v>
      </c>
      <c r="M36" s="33">
        <v>3.698</v>
      </c>
    </row>
    <row r="37" spans="1:13" ht="32.25" thickBot="1" x14ac:dyDescent="0.3">
      <c r="A37" s="23">
        <v>32</v>
      </c>
      <c r="B37" s="89" t="s">
        <v>91</v>
      </c>
      <c r="C37" s="31" t="s">
        <v>49</v>
      </c>
      <c r="D37" s="32" t="s">
        <v>1</v>
      </c>
      <c r="E37" s="33">
        <v>2.677</v>
      </c>
      <c r="F37" s="33">
        <v>3.1459999999999999</v>
      </c>
      <c r="G37" s="33">
        <v>3.3959999999999999</v>
      </c>
      <c r="H37" s="33">
        <v>3.1539999999999999</v>
      </c>
      <c r="I37" s="33">
        <v>2.4580000000000002</v>
      </c>
      <c r="J37" s="33">
        <v>2.645</v>
      </c>
      <c r="K37" s="33">
        <v>2.7290000000000001</v>
      </c>
      <c r="L37" s="33">
        <v>2.8090000000000002</v>
      </c>
      <c r="M37" s="33">
        <v>2.6190000000000002</v>
      </c>
    </row>
    <row r="38" spans="1:13" ht="17.25" customHeight="1" thickBot="1" x14ac:dyDescent="0.3">
      <c r="A38" s="23">
        <v>33</v>
      </c>
      <c r="B38" s="88" t="s">
        <v>92</v>
      </c>
      <c r="C38" s="31" t="s">
        <v>50</v>
      </c>
      <c r="D38" s="32" t="s">
        <v>1</v>
      </c>
      <c r="E38" s="33">
        <v>5.0999999999999997E-2</v>
      </c>
      <c r="F38" s="33">
        <v>4.3999999999999997E-2</v>
      </c>
      <c r="G38" s="33">
        <v>5.5E-2</v>
      </c>
      <c r="H38" s="33">
        <v>5.0999999999999997E-2</v>
      </c>
      <c r="I38" s="33">
        <v>5.8000000000000003E-2</v>
      </c>
      <c r="J38" s="33">
        <v>0.03</v>
      </c>
      <c r="K38" s="33">
        <v>0.06</v>
      </c>
      <c r="L38" s="33">
        <v>4.5999999999999999E-2</v>
      </c>
      <c r="M38" s="33">
        <v>0.04</v>
      </c>
    </row>
    <row r="39" spans="1:13" x14ac:dyDescent="0.25">
      <c r="E39" s="21"/>
    </row>
    <row r="40" spans="1:13" x14ac:dyDescent="0.25">
      <c r="B40" s="69" t="s">
        <v>99</v>
      </c>
      <c r="E40" s="30"/>
      <c r="F40" s="30"/>
      <c r="G40" s="30"/>
      <c r="H40" s="30"/>
    </row>
    <row r="41" spans="1:13" x14ac:dyDescent="0.25">
      <c r="B41" s="75" t="s">
        <v>119</v>
      </c>
    </row>
  </sheetData>
  <mergeCells count="4">
    <mergeCell ref="B1:M1"/>
    <mergeCell ref="F2:M2"/>
    <mergeCell ref="A5:M5"/>
    <mergeCell ref="B9:M9"/>
  </mergeCells>
  <pageMargins left="1.1811023622047245" right="0.15748031496062992" top="0.74803149606299213" bottom="0.74803149606299213" header="0.31496062992125984" footer="0.31496062992125984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zoomScaleSheetLayoutView="100" workbookViewId="0">
      <selection activeCell="A8" sqref="A8:H8"/>
    </sheetView>
  </sheetViews>
  <sheetFormatPr defaultRowHeight="15" x14ac:dyDescent="0.25"/>
  <cols>
    <col min="1" max="1" width="16.28515625" customWidth="1"/>
  </cols>
  <sheetData>
    <row r="1" spans="1:9" ht="15.75" x14ac:dyDescent="0.25">
      <c r="A1" s="138" t="s">
        <v>115</v>
      </c>
      <c r="B1" s="138"/>
      <c r="C1" s="138"/>
      <c r="D1" s="138"/>
      <c r="E1" s="138"/>
      <c r="F1" s="138"/>
      <c r="G1" s="138"/>
      <c r="H1" s="138"/>
    </row>
    <row r="2" spans="1:9" ht="40.5" customHeight="1" x14ac:dyDescent="0.25">
      <c r="A2" s="139" t="s">
        <v>137</v>
      </c>
      <c r="B2" s="139"/>
      <c r="C2" s="139"/>
      <c r="D2" s="139"/>
      <c r="E2" s="139"/>
      <c r="F2" s="139"/>
      <c r="G2" s="139"/>
      <c r="H2" s="139"/>
      <c r="I2" s="62"/>
    </row>
    <row r="3" spans="1:9" ht="25.5" customHeight="1" x14ac:dyDescent="0.25">
      <c r="A3" s="140" t="s">
        <v>149</v>
      </c>
      <c r="B3" s="140"/>
      <c r="C3" s="140"/>
      <c r="D3" s="140"/>
      <c r="E3" s="140"/>
      <c r="F3" s="140"/>
      <c r="G3" s="140"/>
      <c r="H3" s="140"/>
    </row>
    <row r="4" spans="1:9" ht="15.75" x14ac:dyDescent="0.25">
      <c r="A4" s="138" t="s">
        <v>134</v>
      </c>
      <c r="B4" s="138"/>
      <c r="C4" s="138"/>
      <c r="D4" s="138"/>
      <c r="E4" s="138"/>
      <c r="F4" s="138"/>
      <c r="G4" s="138"/>
      <c r="H4" s="138"/>
    </row>
    <row r="5" spans="1:9" ht="66" customHeight="1" x14ac:dyDescent="0.25">
      <c r="A5" s="141" t="s">
        <v>152</v>
      </c>
      <c r="B5" s="141"/>
      <c r="C5" s="141"/>
      <c r="D5" s="141"/>
      <c r="E5" s="141"/>
      <c r="F5" s="141"/>
      <c r="G5" s="141"/>
      <c r="H5" s="141"/>
    </row>
    <row r="7" spans="1:9" ht="15.75" x14ac:dyDescent="0.25">
      <c r="A7" s="138" t="s">
        <v>114</v>
      </c>
      <c r="B7" s="138"/>
      <c r="C7" s="138"/>
      <c r="D7" s="138"/>
      <c r="E7" s="138"/>
      <c r="F7" s="138"/>
      <c r="G7" s="138"/>
      <c r="H7" s="138"/>
    </row>
    <row r="8" spans="1:9" ht="68.25" customHeight="1" x14ac:dyDescent="0.25">
      <c r="A8" s="142" t="s">
        <v>143</v>
      </c>
      <c r="B8" s="142"/>
      <c r="C8" s="142"/>
      <c r="D8" s="142"/>
      <c r="E8" s="142"/>
      <c r="F8" s="142"/>
      <c r="G8" s="142"/>
      <c r="H8" s="142"/>
    </row>
    <row r="9" spans="1:9" ht="69.75" customHeight="1" x14ac:dyDescent="0.25">
      <c r="A9" s="143" t="s">
        <v>151</v>
      </c>
      <c r="B9" s="143"/>
      <c r="C9" s="143"/>
      <c r="D9" s="143"/>
      <c r="E9" s="143"/>
      <c r="F9" s="143"/>
      <c r="G9" s="143"/>
      <c r="H9" s="143"/>
    </row>
    <row r="10" spans="1:9" ht="63" customHeight="1" x14ac:dyDescent="0.25">
      <c r="A10" s="143" t="s">
        <v>144</v>
      </c>
      <c r="B10" s="143"/>
      <c r="C10" s="143"/>
      <c r="D10" s="143"/>
      <c r="E10" s="143"/>
      <c r="F10" s="143"/>
      <c r="G10" s="143"/>
      <c r="H10" s="143"/>
    </row>
    <row r="11" spans="1:9" x14ac:dyDescent="0.25">
      <c r="A11" s="65"/>
      <c r="B11" s="65"/>
      <c r="C11" s="65"/>
      <c r="D11" s="65"/>
      <c r="E11" s="65"/>
      <c r="F11" s="65"/>
      <c r="G11" s="65"/>
      <c r="H11" s="65"/>
    </row>
    <row r="12" spans="1:9" ht="39" customHeight="1" x14ac:dyDescent="0.25">
      <c r="A12" s="142" t="s">
        <v>93</v>
      </c>
      <c r="B12" s="142"/>
      <c r="C12" s="142"/>
      <c r="D12" s="142"/>
      <c r="E12" s="142"/>
      <c r="F12" s="142"/>
      <c r="G12" s="142"/>
      <c r="H12" s="142"/>
    </row>
    <row r="13" spans="1:9" ht="51.75" customHeight="1" x14ac:dyDescent="0.25">
      <c r="A13" s="144" t="s">
        <v>135</v>
      </c>
      <c r="B13" s="144"/>
      <c r="C13" s="144"/>
      <c r="D13" s="144"/>
      <c r="E13" s="144"/>
      <c r="F13" s="144"/>
      <c r="G13" s="144"/>
      <c r="H13" s="144"/>
    </row>
    <row r="14" spans="1:9" ht="54" customHeight="1" x14ac:dyDescent="0.25">
      <c r="A14" s="143" t="s">
        <v>136</v>
      </c>
      <c r="B14" s="143"/>
      <c r="C14" s="143"/>
      <c r="D14" s="143"/>
      <c r="E14" s="143"/>
      <c r="F14" s="143"/>
      <c r="G14" s="143"/>
      <c r="H14" s="143"/>
    </row>
    <row r="15" spans="1:9" ht="15.75" x14ac:dyDescent="0.25">
      <c r="A15" s="138" t="s">
        <v>118</v>
      </c>
      <c r="B15" s="138"/>
      <c r="C15" s="138"/>
      <c r="D15" s="138"/>
      <c r="E15" s="138"/>
      <c r="F15" s="138"/>
      <c r="G15" s="138"/>
      <c r="H15" s="138"/>
    </row>
    <row r="16" spans="1:9" ht="53.25" customHeight="1" x14ac:dyDescent="0.25">
      <c r="A16" s="142" t="s">
        <v>145</v>
      </c>
      <c r="B16" s="142"/>
      <c r="C16" s="142"/>
      <c r="D16" s="142"/>
      <c r="E16" s="142"/>
      <c r="F16" s="142"/>
      <c r="G16" s="142"/>
      <c r="H16" s="142"/>
    </row>
    <row r="17" spans="1:8" ht="9.75" customHeight="1" x14ac:dyDescent="0.25">
      <c r="A17" s="63"/>
      <c r="B17" s="63"/>
      <c r="C17" s="63"/>
      <c r="D17" s="63"/>
      <c r="E17" s="63"/>
      <c r="F17" s="63"/>
      <c r="G17" s="63"/>
      <c r="H17" s="63"/>
    </row>
    <row r="18" spans="1:8" ht="33.75" customHeight="1" x14ac:dyDescent="0.25">
      <c r="A18" s="142" t="s">
        <v>142</v>
      </c>
      <c r="B18" s="142"/>
      <c r="C18" s="142"/>
      <c r="D18" s="142"/>
      <c r="E18" s="142"/>
      <c r="F18" s="142"/>
      <c r="G18" s="142"/>
      <c r="H18" s="142"/>
    </row>
    <row r="20" spans="1:8" ht="15.75" x14ac:dyDescent="0.25">
      <c r="A20" s="138" t="s">
        <v>94</v>
      </c>
      <c r="B20" s="138"/>
      <c r="C20" s="138"/>
      <c r="D20" s="138"/>
      <c r="E20" s="138"/>
      <c r="F20" s="138"/>
      <c r="G20" s="138"/>
      <c r="H20" s="138"/>
    </row>
    <row r="21" spans="1:8" ht="51.75" customHeight="1" x14ac:dyDescent="0.25">
      <c r="A21" s="142" t="s">
        <v>141</v>
      </c>
      <c r="B21" s="142"/>
      <c r="C21" s="142"/>
      <c r="D21" s="142"/>
      <c r="E21" s="142"/>
      <c r="F21" s="142"/>
      <c r="G21" s="142"/>
      <c r="H21" s="142"/>
    </row>
    <row r="22" spans="1:8" x14ac:dyDescent="0.25">
      <c r="B22" s="64"/>
    </row>
  </sheetData>
  <mergeCells count="17">
    <mergeCell ref="A16:H16"/>
    <mergeCell ref="A20:H20"/>
    <mergeCell ref="A21:H21"/>
    <mergeCell ref="A12:H12"/>
    <mergeCell ref="A13:H13"/>
    <mergeCell ref="A14:H14"/>
    <mergeCell ref="A18:H18"/>
    <mergeCell ref="A7:H7"/>
    <mergeCell ref="A8:H8"/>
    <mergeCell ref="A9:H9"/>
    <mergeCell ref="A10:H10"/>
    <mergeCell ref="A15:H15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C-2а-усяго</vt:lpstr>
      <vt:lpstr>С-2b-па АКЭД за 2010-2015</vt:lpstr>
      <vt:lpstr>С-2с-па АКЭД за 2016-2024</vt:lpstr>
      <vt:lpstr>Метаданыя</vt:lpstr>
      <vt:lpstr>'С-2с-па АКЭД за 2016-2024'!Заголовки_для_печати</vt:lpstr>
      <vt:lpstr>'C-2а-усяго'!Область_печати</vt:lpstr>
      <vt:lpstr>'С-2с-па АКЭД за 2016-2024'!Область_печати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Корнюшко Юлия Владимировна</cp:lastModifiedBy>
  <cp:lastPrinted>2025-07-14T09:37:46Z</cp:lastPrinted>
  <dcterms:created xsi:type="dcterms:W3CDTF">2011-05-01T09:55:58Z</dcterms:created>
  <dcterms:modified xsi:type="dcterms:W3CDTF">2025-07-14T09:37:47Z</dcterms:modified>
</cp:coreProperties>
</file>